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29" documentId="120_S{2AC9BD13-BADA-5192-A53E-5A8FF88502F6}" xr6:coauthVersionLast="47" xr6:coauthVersionMax="47" xr10:uidLastSave="{D0465E88-F4A3-4AB8-A757-00F702BA588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<sst xmlns="http://schemas.openxmlformats.org/spreadsheetml/2006/main" count="181542" uniqueCount="39148">
  <si>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</si>
  <si>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</si>
  <si>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</si>
  <si>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</si>
  <si>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</si>
  <si>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</si>
  <si>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</si>
  <si>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</si>
  <si>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</si>
  <si>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</si>
  <si>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</si>
  <si>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</si>
  <si>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</si>
  <si>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</si>
  <si>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</si>
  <si>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</si>
  <si>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</si>
  <si>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</si>
  <si>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</si>
  <si>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</si>
  <si>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</si>
  <si>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</si>
  <si>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</si>
  <si>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</si>
  <si>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</si>
  <si>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</si>
  <si>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</si>
  <si>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</si>
  <si>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</si>
  <si>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</si>
  <si>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</si>
  <si>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</si>
  <si>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</si>
  <si>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</si>
  <si>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</si>
  <si>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</si>
  <si>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</si>
  <si>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</si>
  <si>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</si>
  <si>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</si>
  <si>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</si>
  <si>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</si>
  <si>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</si>
  <si>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</si>
  <si>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</si>
  <si>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</si>
  <si>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</si>
  <si>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</si>
  <si>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</si>
  <si>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</si>
  <si>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</si>
  <si>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</si>
  <si>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</si>
  <si>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</si>
  <si>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</si>
  <si>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</si>
  <si>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</si>
  <si>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</si>
  <si>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</si>
  <si>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</si>
  <si>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</si>
  <si>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</si>
  <si>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</si>
  <si>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</si>
  <si>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</si>
  <si>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</si>
  <si>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</si>
  <si>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</si>
  <si>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</si>
  <si>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</si>
  <si>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</si>
  <si>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</si>
  <si>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</si>
  <si>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</si>
  <si>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</si>
  <si>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</si>
  <si>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</si>
  <si>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</si>
  <si>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</si>
  <si>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</si>
  <si>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</si>
  <si>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</si>
  <si>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</si>
  <si>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</si>
  <si>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</si>
  <si>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</si>
  <si>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</si>
  <si>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</si>
  <si>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</si>
  <si>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</si>
  <si>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</si>
  <si>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</si>
  <si>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</si>
  <si>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</si>
  <si>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</si>
  <si>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</si>
  <si>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</si>
  <si>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</si>
  <si>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</si>
  <si>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</si>
  <si>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</si>
  <si>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</si>
  <si>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</si>
  <si>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</si>
  <si>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</si>
  <si>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</si>
  <si>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</si>
  <si>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</si>
  <si>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</si>
  <si>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</si>
  <si>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</si>
  <si>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</si>
  <si>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</si>
  <si>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</si>
  <si>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</si>
  <si>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</si>
  <si>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</si>
  <si>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</si>
  <si>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</si>
  <si>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</si>
  <si>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</si>
  <si>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</si>
  <si>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</si>
  <si>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</si>
  <si>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</si>
  <si>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</si>
  <si>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</si>
  <si>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</si>
  <si>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</si>
  <si>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</si>
  <si>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</si>
  <si>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</si>
  <si>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</si>
  <si>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</si>
  <si>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</si>
  <si>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</si>
  <si>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</si>
  <si>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</si>
  <si>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</si>
  <si>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</si>
  <si>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</si>
  <si>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</si>
  <si>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</si>
  <si>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</si>
  <si>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</si>
  <si>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</si>
  <si>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</si>
  <si>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</si>
  <si>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</si>
  <si>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</si>
  <si>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</si>
  <si>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</si>
  <si>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</si>
  <si>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</si>
  <si>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</si>
  <si>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</si>
  <si>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</si>
  <si>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</si>
  <si>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</si>
  <si>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</si>
  <si>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</si>
  <si>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</si>
  <si>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</si>
  <si>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</si>
  <si>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</si>
  <si>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</si>
  <si>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</si>
  <si>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</si>
  <si>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</si>
  <si>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</si>
  <si>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</si>
  <si>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</si>
  <si>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</si>
  <si>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</si>
  <si>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</si>
  <si>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</si>
  <si>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</si>
  <si>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</si>
  <si>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</si>
  <si>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</si>
  <si>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</si>
  <si>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</si>
  <si>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</si>
  <si>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</si>
  <si>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</si>
  <si>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</si>
  <si>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</si>
  <si>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</si>
  <si>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</si>
  <si>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</si>
  <si>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</si>
  <si>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</si>
  <si>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</si>
  <si>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</si>
  <si>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</si>
  <si>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</si>
  <si>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</si>
  <si>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</si>
  <si>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</si>
  <si>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</si>
  <si>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</si>
  <si>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</si>
  <si>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</si>
  <si>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</si>
  <si>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</si>
  <si>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</si>
  <si>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</si>
  <si>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</si>
  <si>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</si>
  <si>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</si>
  <si>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</si>
  <si>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</si>
  <si>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</si>
  <si>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</si>
  <si>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</si>
  <si>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</si>
  <si>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</si>
  <si>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</si>
  <si>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</si>
  <si>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</si>
  <si>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</si>
  <si>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</si>
  <si>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</si>
  <si>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</si>
  <si>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</si>
  <si>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</si>
  <si>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</si>
  <si>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</si>
  <si>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</si>
  <si>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</si>
  <si>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</si>
  <si>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</si>
  <si>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</si>
  <si>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</si>
  <si>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</si>
  <si>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</si>
  <si>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</si>
  <si>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</si>
  <si>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</si>
  <si>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</si>
  <si>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</si>
  <si>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</si>
  <si>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</si>
  <si>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</si>
  <si>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</si>
  <si>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</si>
  <si>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</si>
  <si>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</si>
  <si>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</si>
  <si>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</si>
  <si>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</si>
  <si>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</si>
  <si>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</si>
  <si>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</si>
  <si>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</si>
  <si>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</si>
  <si>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</si>
  <si>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</si>
  <si>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</si>
  <si>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</si>
  <si>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</si>
  <si>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</si>
  <si>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</si>
  <si>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</si>
  <si>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</si>
  <si>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</si>
  <si>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</si>
  <si>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</si>
  <si>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</si>
  <si>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</si>
  <si>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</si>
  <si>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</si>
  <si>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</si>
  <si>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</si>
  <si>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</si>
  <si>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</si>
  <si>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</si>
  <si>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</si>
  <si>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</si>
  <si>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</si>
  <si>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</si>
  <si>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</si>
  <si>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</si>
  <si>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</si>
  <si>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</si>
  <si>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</si>
  <si>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</si>
  <si>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</si>
  <si>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</si>
  <si>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</si>
  <si>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</si>
  <si>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</si>
  <si>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</si>
  <si>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</si>
  <si>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</si>
  <si>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</si>
  <si>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</si>
  <si>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</si>
  <si>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</si>
  <si>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</si>
  <si>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</si>
  <si>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</si>
  <si>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</si>
  <si>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</si>
  <si>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</si>
  <si>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</si>
  <si>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</si>
  <si>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</si>
  <si>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</si>
  <si>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</si>
  <si>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</si>
  <si>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</si>
  <si>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</si>
  <si>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</si>
  <si>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</si>
  <si>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</si>
  <si>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</si>
  <si>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</si>
  <si>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</si>
  <si>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</si>
  <si>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</si>
  <si>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</si>
  <si>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</si>
  <si>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</si>
  <si>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</si>
  <si>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</si>
  <si>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</si>
  <si>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</si>
  <si>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</si>
  <si>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</si>
  <si>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</si>
  <si>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</si>
  <si>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</si>
  <si>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</si>
  <si>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</si>
  <si>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</si>
  <si>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</si>
  <si>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</si>
  <si>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</si>
  <si>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</si>
  <si>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</si>
  <si>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</si>
  <si>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</si>
  <si>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</si>
  <si>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</si>
  <si>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</si>
  <si>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</si>
  <si>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</si>
  <si>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</si>
  <si>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</si>
  <si>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</si>
  <si>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</si>
  <si>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</si>
  <si>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</si>
  <si>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</si>
  <si>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</si>
  <si>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</si>
  <si>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</si>
  <si>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</si>
  <si>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</si>
  <si>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</si>
  <si>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</si>
  <si>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</si>
  <si>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</si>
  <si>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</si>
  <si>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</si>
  <si>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</si>
  <si>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</si>
  <si>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</si>
  <si>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</si>
  <si>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</si>
  <si>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</si>
  <si>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</si>
  <si>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</si>
  <si>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</si>
  <si>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</si>
  <si>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</si>
  <si>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</si>
  <si>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</si>
  <si>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</si>
  <si>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</si>
  <si>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</si>
  <si>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</si>
  <si>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</si>
  <si>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</si>
  <si>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</si>
  <si>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</si>
  <si>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</si>
  <si>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</si>
  <si>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</si>
  <si>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</si>
  <si>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</si>
  <si>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</si>
  <si>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</si>
  <si>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</si>
  <si>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</si>
  <si>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</si>
  <si>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</si>
  <si>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</si>
  <si>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</si>
  <si>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</si>
  <si>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</si>
  <si>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</si>
  <si>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</si>
  <si>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</si>
  <si>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</si>
  <si>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</si>
  <si>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</si>
  <si>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</si>
  <si>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</si>
  <si>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</si>
  <si>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</si>
  <si>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</si>
  <si>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</si>
  <si>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</si>
  <si>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</si>
  <si>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</si>
  <si>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</si>
  <si>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</si>
  <si>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</si>
  <si>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</si>
  <si>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</si>
  <si>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</si>
  <si>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</si>
  <si>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</si>
  <si>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</si>
  <si>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</si>
  <si>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</si>
  <si>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</si>
  <si>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</si>
  <si>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</si>
  <si>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</si>
  <si>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</si>
  <si>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</si>
  <si>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</si>
  <si>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</si>
  <si>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</si>
  <si>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</si>
  <si>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</si>
  <si>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</si>
  <si>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</si>
  <si>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</si>
  <si>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</si>
  <si>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</si>
  <si>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</si>
  <si>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</si>
  <si>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</si>
  <si>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</si>
  <si>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</si>
  <si>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</si>
  <si>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</si>
  <si>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</si>
  <si>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</si>
  <si>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</si>
  <si>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</si>
  <si>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</si>
  <si>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</si>
  <si>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</si>
  <si>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</si>
  <si>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</si>
  <si>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</si>
  <si>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</si>
  <si>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</si>
  <si>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</si>
  <si>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</si>
  <si>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</si>
  <si>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</si>
  <si>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</si>
  <si>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</si>
  <si>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</si>
  <si>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</si>
  <si>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</si>
  <si>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</si>
  <si>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</si>
  <si>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</si>
  <si>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</si>
  <si>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</si>
  <si>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</si>
  <si>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</si>
  <si>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</si>
  <si>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</si>
  <si>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</si>
  <si>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</si>
  <si>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</si>
  <si>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</si>
  <si>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</si>
  <si>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</si>
  <si>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</si>
  <si>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</si>
  <si>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</si>
  <si>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</si>
  <si>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</si>
  <si>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</si>
  <si>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</si>
  <si>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</si>
  <si>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</si>
  <si>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</si>
  <si>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</si>
  <si>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</si>
  <si>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</si>
  <si>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</si>
  <si>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</si>
  <si>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</si>
  <si>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</si>
  <si>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</si>
  <si>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</si>
  <si>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</si>
  <si>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</si>
  <si>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</si>
  <si>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</si>
  <si>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</si>
  <si>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</si>
  <si>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</si>
  <si>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</si>
  <si>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</si>
  <si>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</si>
  <si>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</si>
  <si>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</si>
  <si>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</si>
  <si>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</si>
  <si>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</si>
  <si>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</si>
  <si>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</si>
  <si>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</si>
  <si>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</si>
  <si>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</si>
  <si>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</si>
  <si>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</si>
  <si>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</si>
  <si>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</si>
  <si>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</si>
  <si>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</si>
  <si>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</si>
  <si>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</si>
  <si>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</si>
  <si>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</si>
  <si>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</si>
  <si>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</si>
  <si>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</si>
  <si>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</si>
  <si>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</si>
  <si>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</si>
  <si>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</si>
  <si>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</si>
  <si>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</si>
  <si>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</si>
  <si>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</si>
  <si>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</si>
  <si>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</si>
  <si>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</si>
  <si>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</si>
  <si>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</si>
  <si>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</si>
  <si>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</si>
  <si>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</si>
  <si>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</si>
  <si>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</si>
  <si>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</si>
  <si>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</si>
  <si>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</si>
  <si>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</si>
  <si>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</si>
  <si>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</si>
  <si>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</si>
  <si>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</si>
  <si>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</si>
  <si>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</si>
  <si>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</si>
  <si>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</si>
  <si>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</si>
  <si>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</si>
  <si>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</si>
  <si>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</si>
  <si>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</si>
  <si>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</si>
  <si>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</si>
  <si>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</si>
  <si>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</si>
  <si>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</si>
  <si>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</si>
  <si>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</si>
  <si>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</si>
  <si>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</si>
  <si>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</si>
  <si>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</si>
  <si>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</si>
  <si>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</si>
  <si>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</si>
  <si>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</si>
  <si>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</si>
  <si>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</si>
  <si>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</si>
  <si>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</si>
  <si>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</si>
  <si>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</si>
  <si>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</si>
  <si>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</si>
  <si>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</si>
  <si>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</si>
  <si>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</si>
  <si>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</si>
  <si>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</si>
  <si>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</si>
  <si>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</si>
  <si>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</si>
  <si>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</si>
  <si>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</si>
  <si>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</si>
  <si>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</si>
  <si>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</si>
  <si>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</si>
  <si>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</si>
  <si>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</si>
  <si>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</si>
  <si>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</si>
  <si>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</si>
  <si>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</si>
  <si>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</si>
  <si>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</si>
  <si>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</si>
  <si>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</si>
  <si>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</si>
  <si>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</si>
  <si>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</si>
  <si>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</si>
  <si>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</si>
  <si>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</si>
  <si>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</si>
  <si>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</si>
  <si>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</si>
  <si>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</si>
  <si>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</si>
  <si>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</si>
  <si>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</si>
  <si>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</si>
  <si>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</si>
  <si>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</si>
  <si>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</si>
  <si>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</si>
  <si>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</si>
  <si>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</si>
  <si>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</si>
  <si>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</si>
  <si>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</si>
  <si>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</si>
  <si>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</si>
  <si>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</si>
  <si>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</si>
  <si>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</si>
  <si>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</si>
  <si>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</si>
  <si>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</si>
  <si>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</si>
  <si>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</si>
  <si>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</si>
  <si>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</si>
  <si>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</si>
  <si>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</si>
  <si>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</si>
  <si>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</si>
  <si>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</si>
  <si>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</si>
  <si>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</si>
  <si>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</si>
  <si>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</si>
  <si>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</si>
  <si>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</si>
  <si>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</si>
  <si>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</si>
  <si>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</si>
  <si>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</si>
  <si>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</si>
  <si>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</si>
  <si>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</si>
  <si>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</si>
  <si>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</si>
  <si>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</si>
  <si>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</si>
  <si>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</si>
  <si>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</si>
  <si>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</si>
  <si>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</si>
  <si>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</si>
  <si>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</si>
  <si>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</si>
  <si>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</si>
  <si>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</si>
  <si>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</si>
  <si>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</si>
  <si>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</si>
  <si>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</si>
  <si>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</si>
  <si>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</si>
  <si>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</si>
  <si>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</si>
  <si>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</si>
  <si>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</si>
  <si>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</si>
  <si>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</si>
  <si>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</si>
  <si>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</si>
  <si>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</si>
  <si>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</si>
  <si>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</si>
  <si>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</si>
  <si>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</si>
  <si>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</si>
  <si>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</si>
  <si>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</si>
  <si>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</si>
  <si>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</si>
  <si>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</si>
  <si>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</si>
  <si>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</si>
  <si>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</si>
  <si>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</si>
  <si>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</si>
  <si>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</si>
  <si>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</si>
  <si>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</si>
  <si>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</si>
  <si>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</si>
  <si>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</si>
  <si>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</si>
  <si>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</si>
  <si>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</si>
  <si>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</si>
  <si>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</si>
  <si>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</si>
  <si>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</si>
  <si>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</si>
  <si>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</si>
  <si>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</si>
  <si>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</si>
  <si>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</si>
  <si>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</si>
  <si>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</si>
  <si>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</si>
  <si>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</si>
  <si>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</si>
  <si>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</si>
  <si>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</si>
  <si>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</si>
  <si>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</si>
  <si>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</si>
  <si>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</si>
  <si>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</si>
  <si>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</si>
  <si>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</si>
  <si>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</si>
  <si>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</si>
  <si>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</si>
  <si>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</si>
  <si>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</si>
  <si>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</si>
  <si>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</si>
  <si>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</si>
  <si>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</si>
  <si>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</si>
  <si>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</si>
  <si>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</si>
  <si>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</si>
  <si>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</si>
  <si>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</si>
  <si>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</si>
  <si>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</si>
  <si>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</si>
  <si>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</si>
  <si>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</si>
  <si>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</si>
  <si>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</si>
  <si>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</si>
  <si>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</si>
  <si>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</si>
  <si>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</si>
  <si>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</si>
  <si>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</si>
  <si>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</si>
  <si>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</si>
  <si>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</si>
  <si>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</si>
  <si>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</si>
  <si>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</si>
  <si>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</si>
  <si>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</si>
  <si>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</si>
  <si>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</si>
  <si>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</si>
  <si>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</si>
  <si>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</si>
  <si>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</si>
  <si>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</si>
  <si>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</si>
  <si>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</si>
  <si>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</si>
  <si>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</si>
  <si>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</si>
  <si>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</si>
  <si>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</si>
  <si>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</si>
  <si>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</si>
  <si>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</si>
  <si>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</si>
  <si>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</si>
  <si>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</si>
  <si>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</si>
  <si>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</si>
  <si>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</si>
  <si>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</si>
  <si>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</si>
  <si>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</si>
  <si>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</si>
  <si>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</si>
  <si>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</si>
  <si>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</si>
  <si>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</si>
  <si>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</si>
  <si>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</si>
  <si>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</si>
  <si>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</si>
  <si>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</si>
  <si>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</si>
  <si>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</si>
  <si>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</si>
  <si>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</si>
  <si>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</si>
  <si>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</si>
  <si>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</si>
  <si>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</si>
  <si>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</si>
  <si>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</si>
  <si>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</si>
  <si>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</si>
  <si>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</si>
  <si>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</si>
  <si>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</si>
  <si>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</si>
  <si>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</si>
  <si>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</si>
  <si>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</si>
  <si>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</si>
  <si>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</si>
  <si>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</si>
  <si>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</si>
  <si>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</si>
  <si>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</si>
  <si>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</si>
  <si>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</si>
  <si>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</si>
  <si>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</si>
  <si>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</si>
  <si>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</si>
  <si>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</si>
  <si>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</si>
  <si>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</si>
  <si>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</si>
  <si>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</si>
  <si>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</si>
  <si>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</si>
  <si>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</si>
  <si>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</si>
  <si>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</si>
  <si>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</si>
  <si>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</si>
  <si>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</si>
  <si>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</si>
  <si>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</si>
  <si>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</si>
  <si>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</si>
  <si>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</si>
  <si>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</si>
  <si>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</si>
  <si>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</si>
  <si>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</si>
  <si>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</si>
  <si>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</si>
  <si>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</si>
  <si>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</si>
  <si>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</si>
  <si>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</si>
  <si>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</si>
  <si>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</si>
  <si>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</si>
  <si>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</si>
  <si>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</si>
  <si>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</si>
  <si>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</si>
  <si>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</si>
  <si>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</si>
  <si>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</si>
  <si>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</si>
  <si>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</si>
  <si>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</si>
  <si>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</si>
  <si>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</si>
  <si>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</si>
  <si>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</si>
  <si>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</si>
  <si>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</si>
  <si>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</si>
  <si>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</si>
  <si>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</si>
  <si>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</si>
  <si>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</si>
  <si>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</si>
  <si>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</si>
  <si>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</si>
  <si>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</si>
  <si>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</si>
  <si>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</si>
  <si>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</si>
  <si>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</si>
  <si>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</si>
  <si>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</si>
  <si>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</si>
  <si>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</si>
  <si>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</si>
  <si>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</si>
  <si>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</si>
  <si>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</si>
  <si>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</si>
  <si>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</si>
  <si>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</si>
  <si>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</si>
  <si>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</si>
  <si>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</si>
  <si>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</si>
  <si>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</si>
  <si>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</si>
  <si>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</si>
  <si>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</si>
  <si>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</si>
  <si>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</si>
  <si>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</si>
  <si>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</si>
  <si>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</si>
  <si>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</si>
  <si>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</si>
  <si>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</si>
  <si>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</si>
  <si>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</si>
  <si>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</si>
  <si>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</si>
  <si>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</si>
  <si>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</si>
  <si>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</si>
  <si>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</si>
  <si>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</si>
  <si>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</si>
  <si>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</si>
  <si>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</si>
  <si>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</si>
  <si>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</si>
  <si>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</si>
  <si>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</si>
  <si>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</si>
  <si>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</si>
  <si>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</si>
  <si>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</si>
  <si>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</si>
  <si>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</si>
  <si>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</si>
  <si>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</si>
  <si>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</si>
  <si>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</si>
  <si>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</si>
  <si>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</si>
  <si>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</si>
  <si>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</si>
  <si>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</si>
  <si>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</si>
  <si>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</si>
  <si>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</si>
  <si>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</si>
  <si>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</si>
  <si>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</si>
  <si>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</si>
  <si>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</si>
  <si>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</si>
  <si>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</si>
  <si>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</si>
  <si>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</si>
  <si>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</si>
  <si>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</si>
  <si>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</si>
  <si>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</si>
  <si>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</si>
  <si>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</si>
  <si>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</si>
  <si>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</si>
  <si>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</si>
  <si>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</si>
  <si>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</si>
  <si>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</si>
  <si>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</si>
  <si>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</si>
  <si>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</si>
  <si>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</si>
  <si>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</si>
  <si>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</si>
  <si>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</si>
  <si>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</si>
  <si>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</si>
  <si>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</si>
  <si>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</si>
  <si>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</si>
  <si>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</si>
  <si>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</si>
  <si>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</si>
  <si>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</si>
  <si>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</si>
  <si>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</si>
  <si>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</si>
  <si>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</si>
  <si>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</si>
  <si>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</si>
  <si>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</si>
  <si>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</si>
  <si>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</si>
  <si>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</si>
  <si>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</si>
  <si>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</si>
  <si>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</si>
  <si>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</si>
  <si>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</si>
  <si>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</si>
  <si>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</si>
  <si>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</si>
  <si>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</si>
  <si>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</si>
  <si>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</si>
  <si>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</si>
  <si>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</si>
  <si>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</si>
  <si>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</si>
  <si>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</si>
  <si>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</si>
  <si>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</si>
  <si>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</si>
  <si>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</si>
  <si>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</si>
  <si>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</si>
  <si>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</si>
  <si>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</si>
  <si>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</si>
  <si>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</si>
  <si>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</si>
  <si>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</si>
  <si>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</si>
  <si>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</si>
  <si>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</si>
  <si>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</si>
  <si>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</si>
  <si>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</si>
  <si>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</si>
  <si>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</si>
  <si>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</si>
  <si>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</si>
  <si>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</si>
  <si>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</si>
  <si>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</si>
  <si>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</si>
  <si>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</si>
  <si>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</si>
  <si>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</si>
  <si>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</si>
  <si>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</si>
  <si>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</si>
  <si>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</si>
  <si>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</si>
  <si>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</si>
  <si>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</si>
  <si>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</si>
  <si>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</si>
  <si>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</si>
  <si>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</si>
  <si>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</si>
  <si>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</si>
  <si>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</si>
  <si>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</si>
  <si>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</si>
  <si>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</si>
  <si>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</si>
  <si>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</si>
  <si>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</si>
  <si>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</si>
  <si>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</si>
  <si>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</si>
  <si>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</si>
  <si>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</si>
  <si>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</si>
  <si>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</si>
  <si>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</si>
  <si>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</si>
  <si>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</si>
  <si>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</si>
  <si>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</si>
  <si>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</si>
  <si>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</si>
  <si>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</si>
  <si>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</si>
  <si>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</si>
  <si>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</si>
  <si>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</si>
  <si>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</si>
  <si>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</si>
  <si>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</si>
  <si>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</si>
  <si>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</si>
  <si>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</si>
  <si>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</si>
  <si>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</si>
  <si>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</si>
  <si>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</si>
  <si>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</si>
  <si>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</si>
  <si>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</si>
  <si>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</si>
  <si>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</si>
  <si>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</si>
  <si>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</si>
  <si>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</si>
  <si>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</si>
  <si>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</si>
  <si>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</si>
  <si>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</si>
  <si>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</si>
  <si>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</si>
  <si>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</si>
  <si>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</si>
  <si>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</si>
  <si>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</si>
  <si>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</si>
  <si>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</si>
  <si>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</si>
  <si>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</si>
  <si>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</si>
  <si>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</si>
  <si>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</si>
  <si>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</si>
  <si>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</si>
  <si>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</si>
  <si>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</si>
  <si>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</si>
  <si>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</si>
  <si>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</si>
  <si>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</si>
  <si>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</si>
  <si>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</si>
  <si>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</si>
  <si>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</si>
  <si>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</si>
  <si>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</si>
  <si>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</si>
  <si>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</si>
  <si>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</si>
  <si>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</si>
  <si>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</si>
  <si>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</si>
  <si>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</si>
  <si>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</si>
  <si>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</si>
  <si>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</si>
  <si>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</si>
  <si>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</si>
  <si>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</si>
  <si>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</si>
  <si>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</si>
  <si>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</si>
  <si>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</si>
  <si>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</si>
  <si>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</si>
  <si>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</si>
  <si>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</si>
  <si>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</si>
  <si>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</si>
  <si>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</si>
  <si>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</si>
  <si>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</si>
  <si>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</si>
  <si>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</si>
  <si>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</si>
  <si>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</si>
  <si>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</si>
  <si>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</si>
  <si>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</si>
  <si>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</si>
  <si>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</si>
  <si>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</si>
  <si>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</si>
  <si>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</si>
  <si>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</si>
  <si>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</si>
  <si>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</si>
  <si>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</si>
  <si>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</si>
  <si>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</si>
  <si>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</si>
  <si>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</si>
  <si>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</si>
  <si>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</si>
  <si>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</si>
  <si>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</si>
  <si>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</si>
  <si>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</si>
  <si>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</si>
  <si>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</si>
  <si>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</si>
  <si>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</si>
  <si>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</si>
  <si>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</si>
  <si>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</si>
  <si>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</si>
  <si>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</si>
  <si>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</si>
  <si>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</si>
  <si>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</si>
  <si>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</si>
  <si>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</si>
  <si>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</si>
  <si>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</si>
  <si>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</si>
  <si>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</si>
  <si>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</si>
  <si>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</si>
  <si>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</si>
  <si>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</si>
  <si>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</si>
  <si>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</si>
  <si>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</si>
  <si>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</si>
  <si>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</si>
  <si>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</si>
  <si>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</si>
  <si>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</si>
  <si>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</si>
  <si>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</si>
  <si>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</si>
  <si>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</si>
  <si>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</si>
  <si>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</si>
  <si>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</si>
  <si>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</si>
  <si>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</si>
  <si>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</si>
  <si>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</si>
  <si>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</si>
  <si>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</si>
  <si>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</si>
  <si>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</si>
  <si>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</si>
  <si>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</si>
  <si>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</si>
  <si>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</si>
  <si>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</si>
  <si>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</si>
  <si>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</si>
  <si>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</si>
  <si>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</si>
  <si>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</si>
  <si>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</si>
  <si>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</si>
  <si>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</si>
  <si>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</si>
  <si>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</si>
  <si>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</si>
  <si>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</si>
  <si>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</si>
  <si>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</si>
  <si>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</si>
  <si>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</si>
  <si>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</si>
  <si>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</si>
  <si>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</si>
  <si>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</si>
  <si>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</si>
  <si>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</si>
  <si>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</si>
  <si>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</si>
  <si>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</si>
  <si>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</si>
  <si>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</si>
  <si>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</si>
  <si>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</si>
  <si>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</si>
  <si>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</si>
  <si>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</si>
  <si>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</si>
  <si>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</si>
  <si>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</si>
  <si>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</si>
  <si>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</si>
  <si>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</si>
  <si>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</si>
  <si>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</si>
  <si>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</si>
  <si>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</si>
  <si>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</si>
  <si>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</si>
  <si>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</si>
  <si>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</si>
  <si>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</si>
  <si>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</si>
  <si>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</si>
  <si>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</si>
  <si>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</si>
  <si>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</si>
  <si>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</si>
  <si>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</si>
  <si>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</si>
  <si>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</si>
  <si>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</si>
  <si>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</si>
  <si>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</si>
  <si>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</si>
  <si>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</si>
  <si>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</si>
  <si>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</si>
  <si>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</si>
  <si>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</si>
  <si>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</si>
  <si>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</si>
  <si>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</si>
  <si>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</si>
  <si>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</si>
  <si>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</si>
  <si>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</si>
  <si>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</si>
  <si>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</si>
  <si>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</si>
  <si>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</si>
  <si>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</si>
  <si>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</si>
  <si>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</si>
  <si>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</si>
  <si>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</si>
  <si>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</si>
  <si>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</si>
  <si>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</si>
  <si>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</si>
  <si>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</si>
  <si>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</si>
  <si>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</si>
  <si>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</si>
  <si>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</si>
  <si>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</si>
  <si>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</si>
  <si>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</si>
  <si>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</si>
  <si>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</si>
  <si>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</si>
  <si>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</si>
  <si>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</si>
  <si>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</si>
  <si>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</si>
  <si>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</si>
  <si>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</si>
  <si>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</si>
  <si>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</si>
  <si>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</si>
  <si>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</si>
  <si>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</si>
  <si>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</si>
  <si>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</si>
  <si>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</si>
  <si>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</si>
  <si>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</si>
  <si>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</si>
  <si>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</si>
  <si>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</si>
  <si>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</si>
  <si>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</si>
  <si>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</si>
  <si>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</si>
  <si>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</si>
  <si>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</si>
  <si>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</si>
  <si>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</si>
  <si>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</si>
  <si>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</si>
  <si>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</si>
  <si>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</si>
  <si>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</si>
  <si>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</si>
  <si>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</si>
  <si>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</si>
  <si>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</si>
  <si>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</si>
  <si>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</si>
  <si>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</si>
  <si>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</si>
  <si>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</si>
  <si>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</si>
  <si>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</si>
  <si>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</si>
  <si>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</si>
  <si>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</si>
  <si>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</si>
  <si>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</si>
  <si>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</si>
  <si>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</si>
  <si>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</si>
  <si>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</si>
  <si>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</si>
  <si>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</si>
  <si>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</si>
  <si>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</si>
  <si>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</si>
  <si>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</si>
  <si>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</si>
  <si>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</si>
  <si>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</si>
  <si>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</si>
  <si>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</si>
  <si>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</si>
  <si>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</si>
  <si>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</si>
  <si>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</si>
  <si>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</si>
  <si>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</si>
  <si>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</si>
  <si>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</si>
  <si>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</si>
  <si>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</si>
  <si>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</si>
  <si>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</si>
  <si>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</si>
  <si>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</si>
  <si>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</si>
  <si>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</si>
  <si>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</si>
  <si>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</si>
  <si>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</si>
  <si>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</si>
  <si>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</si>
  <si>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</si>
  <si>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</si>
  <si>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</si>
  <si>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</si>
  <si>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</si>
  <si>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</si>
  <si>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</si>
  <si>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</si>
  <si>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</si>
  <si>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</si>
  <si>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</si>
  <si>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</si>
  <si>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</si>
  <si>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</si>
  <si>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</si>
  <si>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</si>
  <si>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</si>
  <si>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</si>
  <si>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</si>
  <si>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</si>
  <si>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</si>
  <si>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</si>
  <si>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</si>
  <si>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</si>
  <si>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</si>
  <si>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</si>
  <si>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</si>
  <si>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</si>
  <si>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</si>
  <si>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</si>
  <si>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</si>
  <si>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</si>
  <si>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</si>
  <si>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</si>
  <si>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</si>
  <si>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</si>
  <si>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</si>
  <si>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</si>
  <si>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</si>
  <si>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</si>
  <si>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</si>
  <si>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</si>
  <si>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</si>
  <si>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</si>
  <si>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</si>
  <si>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</si>
  <si>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</si>
  <si>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</si>
  <si>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</si>
  <si>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</si>
  <si>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</si>
  <si>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</si>
  <si>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</si>
  <si>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</si>
  <si>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</si>
  <si>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</si>
  <si>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</si>
  <si>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</si>
  <si>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</si>
  <si>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</si>
  <si>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</si>
  <si>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</si>
  <si>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</si>
  <si>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</si>
  <si>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</si>
  <si>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</si>
  <si>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</si>
  <si>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</si>
  <si>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</si>
  <si>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</si>
  <si>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</si>
  <si>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</si>
  <si>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</si>
  <si>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</si>
  <si>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</si>
  <si>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</si>
  <si>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</si>
  <si>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</si>
  <si>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</si>
  <si>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</si>
  <si>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</si>
  <si>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</si>
  <si>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</si>
  <si>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</si>
  <si>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</si>
  <si>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</si>
  <si>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</si>
  <si>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</si>
  <si>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</si>
  <si>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</si>
  <si>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</si>
  <si>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</si>
  <si>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</si>
  <si>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</si>
  <si>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</si>
  <si>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</si>
  <si>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</si>
  <si>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</si>
  <si>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</si>
  <si>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</si>
  <si>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</si>
  <si>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</si>
  <si>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</si>
  <si>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</si>
  <si>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</si>
  <si>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</si>
  <si>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</si>
  <si>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</si>
  <si>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</si>
  <si>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</si>
  <si>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</si>
  <si>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</si>
  <si>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</si>
  <si>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</si>
  <si>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</si>
  <si>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</si>
  <si>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</si>
  <si>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</si>
  <si>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</si>
  <si>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</si>
  <si>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</si>
  <si>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</si>
  <si>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</si>
  <si>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</si>
  <si>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</si>
  <si>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</si>
  <si>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</si>
  <si>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</si>
  <si>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</si>
  <si>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</si>
  <si>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</si>
  <si>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</si>
  <si>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</si>
  <si>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</si>
  <si>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</si>
  <si>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</si>
  <si>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</si>
  <si>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</si>
  <si>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</si>
  <si>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</si>
  <si>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</si>
  <si>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</si>
  <si>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</si>
  <si>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</si>
  <si>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</si>
  <si>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</si>
  <si>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</si>
  <si>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</si>
  <si>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</si>
  <si>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</si>
  <si>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</si>
  <si>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</si>
  <si>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</si>
  <si>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</si>
  <si>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</si>
  <si>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</si>
  <si>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</si>
  <si>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</si>
  <si>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</si>
  <si>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</si>
  <si>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</si>
  <si>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</si>
  <si>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</si>
  <si>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</si>
  <si>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</si>
  <si>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</si>
  <si>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</si>
  <si>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</si>
  <si>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</si>
  <si>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</si>
  <si>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</si>
  <si>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</si>
  <si>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</si>
  <si>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</si>
  <si>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</si>
  <si>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</si>
  <si>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</si>
  <si>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</si>
  <si>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</si>
  <si>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</si>
  <si>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</si>
  <si>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</si>
  <si>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</si>
  <si>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</si>
  <si>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</si>
  <si>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</si>
  <si>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</si>
  <si>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</si>
  <si>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</si>
  <si>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</si>
  <si>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</si>
  <si>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</si>
  <si>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</si>
  <si>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</si>
  <si>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</si>
  <si>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</si>
  <si>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</si>
  <si>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</si>
  <si>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</si>
  <si>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</si>
  <si>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</si>
  <si>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</si>
  <si>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</si>
  <si>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</si>
  <si>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</si>
  <si>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</si>
  <si>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</si>
  <si>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</si>
  <si>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</si>
  <si>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</si>
  <si>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</si>
  <si>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</si>
  <si>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</si>
  <si>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</si>
  <si>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</si>
  <si>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</si>
  <si>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</si>
  <si>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</si>
  <si>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</si>
  <si>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</si>
  <si>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</si>
  <si>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</si>
  <si>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</si>
  <si>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</si>
  <si>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</si>
  <si>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</si>
  <si>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</si>
  <si>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</si>
  <si>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</si>
  <si>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</si>
  <si>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</si>
  <si>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</si>
  <si>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</si>
  <si>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</si>
  <si>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</si>
  <si>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</si>
  <si>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</si>
  <si>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</si>
  <si>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</si>
  <si>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</si>
  <si>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</si>
  <si>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</si>
  <si>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</si>
  <si>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</si>
  <si>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</si>
  <si>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</si>
  <si>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</si>
  <si>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</si>
  <si>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</si>
  <si>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</si>
  <si>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</si>
  <si>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</si>
  <si>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</si>
  <si>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</si>
  <si>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</si>
  <si>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</si>
  <si>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</si>
  <si>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</si>
  <si>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</si>
  <si>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</si>
  <si>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</si>
  <si>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</si>
  <si>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</si>
  <si>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</si>
  <si>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</si>
  <si>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</si>
  <si>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</si>
  <si>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</si>
  <si>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</si>
  <si>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</si>
  <si>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</si>
  <si>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</si>
  <si>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</si>
  <si>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</si>
  <si>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</si>
  <si>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</si>
  <si>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</si>
  <si>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</si>
  <si>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</si>
  <si>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</si>
  <si>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</si>
  <si>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</si>
  <si>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</si>
  <si>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</si>
  <si>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</si>
  <si>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</si>
  <si>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</si>
  <si>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</si>
  <si>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</si>
  <si>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</si>
  <si>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</si>
  <si>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</si>
  <si>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</si>
  <si>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</si>
  <si>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</si>
  <si>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</si>
  <si>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</si>
  <si>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</si>
  <si>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</si>
  <si>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</si>
  <si>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</si>
  <si>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</si>
  <si>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</si>
  <si>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</si>
  <si>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</si>
  <si>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</si>
  <si>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</si>
  <si>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</si>
  <si>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</si>
  <si>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</si>
  <si>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</si>
  <si>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</si>
  <si>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</si>
  <si>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</si>
  <si>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</si>
  <si>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</si>
  <si>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</si>
  <si>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</si>
  <si>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</si>
  <si>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</si>
  <si>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</si>
  <si>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</si>
  <si>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</si>
  <si>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</si>
  <si>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</si>
  <si>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</si>
  <si>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</si>
  <si>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</si>
  <si>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</si>
  <si>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</si>
  <si>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</si>
  <si>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</si>
  <si>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</si>
  <si>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</si>
  <si>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</si>
  <si>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</si>
  <si>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</si>
  <si>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</si>
  <si>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</si>
  <si>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</si>
  <si>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</si>
  <si>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</si>
  <si>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</si>
  <si>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</si>
  <si>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</si>
  <si>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</si>
  <si>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</si>
  <si>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</si>
  <si>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</si>
  <si>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</si>
  <si>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</si>
  <si>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</si>
  <si>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</si>
  <si>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</si>
  <si>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</si>
  <si>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</si>
  <si>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</si>
  <si>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</si>
  <si>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</si>
  <si>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</si>
  <si>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</si>
  <si>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</si>
  <si>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</si>
  <si>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</si>
  <si>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</si>
  <si>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</si>
  <si>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</si>
  <si>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</si>
  <si>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</si>
  <si>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</si>
  <si>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</si>
  <si>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</si>
  <si>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</si>
  <si>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</si>
  <si>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</si>
  <si>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</si>
  <si>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</si>
  <si>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</si>
  <si>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</si>
  <si>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</si>
  <si>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</si>
  <si>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</si>
  <si>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</si>
  <si>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</si>
  <si>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</si>
  <si>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</si>
  <si>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</si>
  <si>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</si>
  <si>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</si>
  <si>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</si>
  <si>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</si>
  <si>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</si>
  <si>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</si>
  <si>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</si>
  <si>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</si>
  <si>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</si>
  <si>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</si>
  <si>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</si>
  <si>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</si>
  <si>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</si>
  <si>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</si>
  <si>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</si>
  <si>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</si>
  <si>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</si>
  <si>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</si>
  <si>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</si>
  <si>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</si>
  <si>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</si>
  <si>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</si>
  <si>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</si>
  <si>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</si>
  <si>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</si>
  <si>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</si>
  <si>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</si>
  <si>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</si>
  <si>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</si>
  <si>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</si>
  <si>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</si>
  <si>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</si>
  <si>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</si>
  <si>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</si>
  <si>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</si>
  <si>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</si>
  <si>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</si>
  <si>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</si>
  <si>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</si>
  <si>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</si>
  <si>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</si>
  <si>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</si>
  <si>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</si>
  <si>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</si>
  <si>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</si>
  <si>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</si>
  <si>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</si>
  <si>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</si>
  <si>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</si>
  <si>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</si>
  <si>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</si>
  <si>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</si>
  <si>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</si>
  <si>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</si>
  <si>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</si>
  <si>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</si>
  <si>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</si>
  <si>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</si>
  <si>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</si>
  <si>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</si>
  <si>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</si>
  <si>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</si>
  <si>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</si>
  <si>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</si>
  <si>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</si>
  <si>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</si>
  <si>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</si>
  <si>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</si>
  <si>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</si>
  <si>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</si>
  <si>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</si>
  <si>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</si>
  <si>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</si>
  <si>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</si>
  <si>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</si>
  <si>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</si>
  <si>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</si>
  <si>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</si>
  <si>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</si>
  <si>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</si>
  <si>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</si>
  <si>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</si>
  <si>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</si>
  <si>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</si>
  <si>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</si>
  <si>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</si>
  <si>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</si>
  <si>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</si>
  <si>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</si>
  <si>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</si>
  <si>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</si>
  <si>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</si>
  <si>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</si>
  <si>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</si>
  <si>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</si>
  <si>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</si>
  <si>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</si>
  <si>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</si>
  <si>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</si>
  <si>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</si>
  <si>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</si>
  <si>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</si>
  <si>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</si>
  <si>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</si>
  <si>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</si>
  <si>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</si>
  <si>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</si>
  <si>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</si>
  <si>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</si>
  <si>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</si>
  <si>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</si>
  <si>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</si>
  <si>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</si>
  <si>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</si>
  <si>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</si>
  <si>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</si>
  <si>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</si>
  <si>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</si>
  <si>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</si>
  <si>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</si>
  <si>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</si>
  <si>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</si>
  <si>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</si>
  <si>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</si>
  <si>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</si>
  <si>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</si>
  <si>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</si>
  <si>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</si>
  <si>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</si>
  <si>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</si>
  <si>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</si>
  <si>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</si>
  <si>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</si>
  <si>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</si>
  <si>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</si>
  <si>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</si>
  <si>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</si>
  <si>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</si>
  <si>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</si>
  <si>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</si>
  <si>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</si>
  <si>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</si>
  <si>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</si>
  <si>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</si>
  <si>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</si>
  <si>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</si>
  <si>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</si>
  <si>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</si>
  <si>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</si>
  <si>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</si>
  <si>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</si>
  <si>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</si>
  <si>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</si>
  <si>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</si>
  <si>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</si>
  <si>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</si>
  <si>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</si>
  <si>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</si>
  <si>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</si>
  <si>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</si>
  <si>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</si>
  <si>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</si>
  <si>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</si>
  <si>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</si>
  <si>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</si>
  <si>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</si>
  <si>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</si>
  <si>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</si>
  <si>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</si>
  <si>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</si>
  <si>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</si>
  <si>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</si>
  <si>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</si>
  <si>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</si>
  <si>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</si>
  <si>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</si>
  <si>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</si>
  <si>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</si>
  <si>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</si>
  <si>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</si>
  <si>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</si>
  <si>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</si>
  <si>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</si>
  <si>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</si>
  <si>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</si>
  <si>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</si>
  <si>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</si>
  <si>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</si>
  <si>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</si>
  <si>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</si>
  <si>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</si>
  <si>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</si>
  <si>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</si>
  <si>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</si>
  <si>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</si>
  <si>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</si>
  <si>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</si>
  <si>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</si>
  <si>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</si>
  <si>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</si>
  <si>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</si>
  <si>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</si>
  <si>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</si>
  <si>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</si>
  <si>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</si>
  <si>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</si>
  <si>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</si>
  <si>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</si>
  <si>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</si>
  <si>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</si>
  <si>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</si>
  <si>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</si>
  <si>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</si>
  <si>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</si>
  <si>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</si>
  <si>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</si>
  <si>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</si>
  <si>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</si>
  <si>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</si>
  <si>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</si>
  <si>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</si>
  <si>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</si>
  <si>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</si>
  <si>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</si>
  <si>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</si>
  <si>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</si>
  <si>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</si>
  <si>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</si>
  <si>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</si>
  <si>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</si>
  <si>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</si>
  <si>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</si>
  <si>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</si>
  <si>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</si>
  <si>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</si>
  <si>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</si>
  <si>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</si>
  <si>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</si>
  <si>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</si>
  <si>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</si>
  <si>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</si>
  <si>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</si>
  <si>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</si>
  <si>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</si>
  <si>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</si>
  <si>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</si>
  <si>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</si>
  <si>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</si>
  <si>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</si>
  <si>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</si>
  <si>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</si>
  <si>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</si>
  <si>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</si>
  <si>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</si>
  <si>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</si>
  <si>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</si>
  <si>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</si>
  <si>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</si>
  <si>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</si>
  <si>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</si>
  <si>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</si>
  <si>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</si>
  <si>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</si>
  <si>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</si>
  <si>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</si>
  <si>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</si>
  <si>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</si>
  <si>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</si>
  <si>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</si>
  <si>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</si>
  <si>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</si>
  <si>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</si>
  <si>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</si>
  <si>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</si>
  <si>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</si>
  <si>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</si>
  <si>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</si>
  <si>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</si>
  <si>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</si>
  <si>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</si>
  <si>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</si>
  <si>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</si>
  <si>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</si>
  <si>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</si>
  <si>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</si>
  <si>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</si>
  <si>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</si>
  <si>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</si>
  <si>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</si>
  <si>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</si>
  <si>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</si>
  <si>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</si>
  <si>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</si>
  <si>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</si>
  <si>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</si>
  <si>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</si>
  <si>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</si>
  <si>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</si>
  <si>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</si>
  <si>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</si>
  <si>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</si>
  <si>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</si>
  <si>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</si>
  <si>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</si>
  <si>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</si>
  <si>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</si>
  <si>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</si>
  <si>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</si>
  <si>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</si>
  <si>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</si>
  <si>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</si>
  <si>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</si>
  <si>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</si>
  <si>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</si>
  <si>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</si>
  <si>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</si>
  <si>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</si>
  <si>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</si>
  <si>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</si>
  <si>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</si>
  <si>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</si>
  <si>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</si>
  <si>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</si>
  <si>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</si>
  <si>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</si>
  <si>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</si>
  <si>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</si>
  <si>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</si>
  <si>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</si>
  <si>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</si>
  <si>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</si>
  <si>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</si>
  <si>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</si>
  <si>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</si>
  <si>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</si>
  <si>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</si>
  <si>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</si>
  <si>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</si>
  <si>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</si>
  <si>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</si>
  <si>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</si>
  <si>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</si>
  <si>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</si>
  <si>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</si>
  <si>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</si>
  <si>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</si>
  <si>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</si>
  <si>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</si>
  <si>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</si>
  <si>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</si>
  <si>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</si>
  <si>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</si>
  <si>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</si>
  <si>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</si>
  <si>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</si>
  <si>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</si>
  <si>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</si>
  <si>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</si>
  <si>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</si>
  <si>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</si>
  <si>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</si>
  <si>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</si>
  <si>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</si>
  <si>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</si>
  <si>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</si>
  <si>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</si>
  <si>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</si>
  <si>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</si>
  <si>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</si>
  <si>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</si>
  <si>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</si>
  <si>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</si>
  <si>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</si>
  <si>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</si>
  <si>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</si>
  <si>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</si>
  <si>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</si>
  <si>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</si>
  <si>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</si>
  <si>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</si>
  <si>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</si>
  <si>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</si>
  <si>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</si>
  <si>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</si>
  <si>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</si>
  <si>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</si>
  <si>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</si>
  <si>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</si>
  <si>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</si>
  <si>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</si>
  <si>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</si>
  <si>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</si>
  <si>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</si>
  <si>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</si>
  <si>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</si>
  <si>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</si>
  <si>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</si>
  <si>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</si>
  <si>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</si>
  <si>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</si>
  <si>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</si>
  <si>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</si>
  <si>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</si>
  <si>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</si>
  <si>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</si>
  <si>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</si>
  <si>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</si>
  <si>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</si>
  <si>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</si>
  <si>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</si>
  <si>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</si>
  <si>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</si>
  <si>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</si>
  <si>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</si>
  <si>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</si>
  <si>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</si>
  <si>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</si>
  <si>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</si>
  <si>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</si>
  <si>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</si>
  <si>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</si>
  <si>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</si>
  <si>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</si>
  <si>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</si>
  <si>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</si>
  <si>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</si>
  <si>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</si>
  <si>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</si>
  <si>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</si>
  <si>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</si>
  <si>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</si>
  <si>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</si>
  <si>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</si>
  <si>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</si>
  <si>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</si>
  <si>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</si>
  <si>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</si>
  <si>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</si>
  <si>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</si>
  <si>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</si>
  <si>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</si>
  <si>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</si>
  <si>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</si>
  <si>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</si>
  <si>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</si>
  <si>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</si>
  <si>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</si>
  <si>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</si>
  <si>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</si>
  <si>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</si>
  <si>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</si>
  <si>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</si>
  <si>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</si>
  <si>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</si>
  <si>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</si>
  <si>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</si>
  <si>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</si>
  <si>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</si>
  <si>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</si>
  <si>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</si>
  <si>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</si>
  <si>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</si>
  <si>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</si>
  <si>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</si>
  <si>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</si>
  <si>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</si>
  <si>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</si>
  <si>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</si>
  <si>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</si>
  <si>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</si>
  <si>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</si>
  <si>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</si>
  <si>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</si>
  <si>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</si>
  <si>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</si>
  <si>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</si>
  <si>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</si>
  <si>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</si>
  <si>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</si>
  <si>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</si>
  <si>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</si>
  <si>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</si>
  <si>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</si>
  <si>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</si>
  <si>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</si>
  <si>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</si>
  <si>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</si>
  <si>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</si>
  <si>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</si>
  <si>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</si>
  <si>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</si>
  <si>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</si>
  <si>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</si>
  <si>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</si>
  <si>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</si>
  <si>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</si>
  <si>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</si>
  <si>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</si>
  <si>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</si>
  <si>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</si>
  <si>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</si>
  <si>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</si>
  <si>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</si>
  <si>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</si>
  <si>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</si>
  <si>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</si>
  <si>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</si>
  <si>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</si>
  <si>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</si>
  <si>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</si>
  <si>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</si>
  <si>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</si>
  <si>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</si>
  <si>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</si>
  <si>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</si>
  <si>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</si>
  <si>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</si>
  <si>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</si>
  <si>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</si>
  <si>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</si>
  <si>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</si>
  <si>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</si>
  <si>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</si>
  <si>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</si>
  <si>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</si>
  <si>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</si>
  <si>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</si>
  <si>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</si>
  <si>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</si>
  <si>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</si>
  <si>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</si>
  <si>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</si>
  <si>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</si>
  <si>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</si>
  <si>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</si>
  <si>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</si>
  <si>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</si>
  <si>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</si>
  <si>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</si>
  <si>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</si>
  <si>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</si>
  <si>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</si>
  <si>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</si>
  <si>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</si>
  <si>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</si>
  <si>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</si>
  <si>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</si>
  <si>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</si>
  <si>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</si>
  <si>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</si>
  <si>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</si>
  <si>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</si>
  <si>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</si>
  <si>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</si>
  <si>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</si>
  <si>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</si>
  <si>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</si>
  <si>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</si>
  <si>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</si>
  <si>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</si>
  <si>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</si>
  <si>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</si>
  <si>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</si>
  <si>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</si>
  <si>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</si>
  <si>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</si>
  <si>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</si>
  <si>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</si>
  <si>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</si>
  <si>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</si>
  <si>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</si>
  <si>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</si>
  <si>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</si>
  <si>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</si>
  <si>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</si>
  <si>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</si>
  <si>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</si>
  <si>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</si>
  <si>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</si>
  <si>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</si>
  <si>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</si>
  <si>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</si>
  <si>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</si>
  <si>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</si>
  <si>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</si>
  <si>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</si>
  <si>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</si>
  <si>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</si>
  <si>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</si>
  <si>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</si>
  <si>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</si>
  <si>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</si>
  <si>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</si>
  <si>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</si>
  <si>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</si>
  <si>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</si>
  <si>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</si>
  <si>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</si>
  <si>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</si>
  <si>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</si>
  <si>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</si>
  <si>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</si>
  <si>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</si>
  <si>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</si>
  <si>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</si>
  <si>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</si>
  <si>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</si>
  <si>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</si>
  <si>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</si>
  <si>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</si>
  <si>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</si>
  <si>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</si>
  <si>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</si>
  <si>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</si>
  <si>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</si>
  <si>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</si>
  <si>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</si>
  <si>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</si>
  <si>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</si>
  <si>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</si>
  <si>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</si>
  <si>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</si>
  <si>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</si>
  <si>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</si>
  <si>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</si>
  <si>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</si>
  <si>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</si>
  <si>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</si>
  <si>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</si>
  <si>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</si>
  <si>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</si>
  <si>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</si>
  <si>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</si>
  <si>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</si>
  <si>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</si>
  <si>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</si>
  <si>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</si>
  <si>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</si>
  <si>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</si>
  <si>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</si>
  <si>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</si>
  <si>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</si>
  <si>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</si>
  <si>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</si>
  <si>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</si>
  <si>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</si>
  <si>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</si>
  <si>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</si>
  <si>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</si>
  <si>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</si>
  <si>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</si>
  <si>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</si>
  <si>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</si>
  <si>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</si>
  <si>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</si>
  <si>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</si>
  <si>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</si>
  <si>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</si>
  <si>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</si>
  <si>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</si>
  <si>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</si>
  <si>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</si>
  <si>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</si>
  <si>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</si>
  <si>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</si>
  <si>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</si>
  <si>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</si>
  <si>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</si>
  <si>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</si>
  <si>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</si>
  <si>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</si>
  <si>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</si>
  <si>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</si>
  <si>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</si>
  <si>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</si>
  <si>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</si>
  <si>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</si>
  <si>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</si>
  <si>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</si>
  <si>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</si>
  <si>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</si>
  <si>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</si>
  <si>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</si>
  <si>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</si>
  <si>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</si>
  <si>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</si>
  <si>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</si>
  <si>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</si>
  <si>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</si>
  <si>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</si>
  <si>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</si>
  <si>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</si>
  <si>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</si>
  <si>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</si>
  <si>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</si>
  <si>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</si>
  <si>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</si>
  <si>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</si>
  <si>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</si>
  <si>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</si>
  <si>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</si>
  <si>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</si>
  <si>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</si>
  <si>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</si>
  <si>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</si>
  <si>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</si>
  <si>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</si>
  <si>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</si>
  <si>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</si>
  <si>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</si>
  <si>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</si>
  <si>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</si>
  <si>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</si>
  <si>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</si>
  <si>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</si>
  <si>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</si>
  <si>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</si>
  <si>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</si>
  <si>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</si>
  <si>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</si>
  <si>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</si>
  <si>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</si>
  <si>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</si>
  <si>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</si>
  <si>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</si>
  <si>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</si>
  <si>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</si>
  <si>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</si>
  <si>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</si>
  <si>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</si>
  <si>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</si>
  <si>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</si>
  <si>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</si>
  <si>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</si>
  <si>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</si>
  <si>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</si>
  <si>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</si>
  <si>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</si>
  <si>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</si>
  <si>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</si>
  <si>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</si>
  <si>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</si>
  <si>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</si>
  <si>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</si>
  <si>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</si>
  <si>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</si>
  <si>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</si>
  <si>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</si>
  <si>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</si>
  <si>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</si>
  <si>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</si>
  <si>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</si>
  <si>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</si>
  <si>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</si>
  <si>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</si>
  <si>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</si>
  <si>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</si>
  <si>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</si>
  <si>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</si>
  <si>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</si>
  <si>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</si>
  <si>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</si>
  <si>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</si>
  <si>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</si>
  <si>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</si>
  <si>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</si>
  <si>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</si>
  <si>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</si>
  <si>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</si>
  <si>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</si>
  <si>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</si>
  <si>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</si>
  <si>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</si>
  <si>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</si>
  <si>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</si>
  <si>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</si>
  <si>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</si>
  <si>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</si>
  <si>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</si>
  <si>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</si>
  <si>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</si>
  <si>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</si>
  <si>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</si>
  <si>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</si>
  <si>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</si>
  <si>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</si>
  <si>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</si>
  <si>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</si>
  <si>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</si>
  <si>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</si>
  <si>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</si>
  <si>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</si>
  <si>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</si>
  <si>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</si>
  <si>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</si>
  <si>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</si>
  <si>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</si>
  <si>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</si>
  <si>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</si>
  <si>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</si>
  <si>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</si>
  <si>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</si>
  <si>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</si>
  <si>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</si>
  <si>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</si>
  <si>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</si>
  <si>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</si>
  <si>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</si>
  <si>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</si>
  <si>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</si>
  <si>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</si>
  <si>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</si>
  <si>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</si>
  <si>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</si>
  <si>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</si>
  <si>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</si>
  <si>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</si>
  <si>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</si>
  <si>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</si>
  <si>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</si>
  <si>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</si>
  <si>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</si>
  <si>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</si>
  <si>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</si>
  <si>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</si>
  <si>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</si>
  <si>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</si>
  <si>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</si>
  <si>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</si>
  <si>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</si>
  <si>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</si>
  <si>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</si>
  <si>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</si>
  <si>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</si>
  <si>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</si>
  <si>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</si>
  <si>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</si>
  <si>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</si>
  <si>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</si>
  <si>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</si>
  <si>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</si>
  <si>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</si>
  <si>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</si>
  <si>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</si>
  <si>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</si>
  <si>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</si>
  <si>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</si>
  <si>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</si>
  <si>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</si>
  <si>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</si>
  <si>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</si>
  <si>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</si>
  <si>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</si>
  <si>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</si>
  <si>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</si>
  <si>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</si>
  <si>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</si>
  <si>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</si>
  <si>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</si>
  <si>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</si>
  <si>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</si>
  <si>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</si>
  <si>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</si>
  <si>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</si>
  <si>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</si>
  <si>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</si>
  <si>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</si>
  <si>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</si>
  <si>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</si>
  <si>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</si>
  <si>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</si>
  <si>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</si>
  <si>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</si>
  <si>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</si>
  <si>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</si>
  <si>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</si>
  <si>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</si>
  <si>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</si>
  <si>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</si>
  <si>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</si>
  <si>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</si>
  <si>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</si>
  <si>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</si>
  <si>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</si>
  <si>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</si>
  <si>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</si>
  <si>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</si>
  <si>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</si>
  <si>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</si>
  <si>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</si>
  <si>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</si>
  <si>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</si>
  <si>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</si>
  <si>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</si>
  <si>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</si>
  <si>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</si>
  <si>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</si>
  <si>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</si>
  <si>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</si>
  <si>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</si>
  <si>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</si>
  <si>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</si>
  <si>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</si>
  <si>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</si>
  <si>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</si>
  <si>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</si>
  <si>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</si>
  <si>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</si>
  <si>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</si>
  <si>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</si>
  <si>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</si>
  <si>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</si>
  <si>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</si>
  <si>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</si>
  <si>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</si>
  <si>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</si>
  <si>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</si>
  <si>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</si>
  <si>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</si>
  <si>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</si>
  <si>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</si>
  <si>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</si>
  <si>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</si>
  <si>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</si>
  <si>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</si>
  <si>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</si>
  <si>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</si>
  <si>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</si>
  <si>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</si>
  <si>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</si>
  <si>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</si>
  <si>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</si>
  <si>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</si>
  <si>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</si>
  <si>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</si>
  <si>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</si>
  <si>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</si>
  <si>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</si>
  <si>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</si>
  <si>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</si>
  <si>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</si>
  <si>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</si>
  <si>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</si>
  <si>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</si>
  <si>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</si>
  <si>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</si>
  <si>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</si>
  <si>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</si>
  <si>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</si>
  <si>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</si>
  <si>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</si>
  <si>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</si>
  <si>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</si>
  <si>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</si>
  <si>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</si>
  <si>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</si>
  <si>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</si>
  <si>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</si>
  <si>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</si>
  <si>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</si>
  <si>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</si>
  <si>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</si>
  <si>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</si>
  <si>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</si>
  <si>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</si>
  <si>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</si>
  <si>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</si>
  <si>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</si>
  <si>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</si>
  <si>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</si>
  <si>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</si>
  <si>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</si>
  <si>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</si>
  <si>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</si>
  <si>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</si>
  <si>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</si>
  <si>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</si>
  <si>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</si>
  <si>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</si>
  <si>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</si>
  <si>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</si>
  <si>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</si>
  <si>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</si>
  <si>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</si>
  <si>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</si>
  <si>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</si>
  <si>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</si>
  <si>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</si>
  <si>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</si>
  <si>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</si>
  <si>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</si>
  <si>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</si>
  <si>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</si>
  <si>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</si>
  <si>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</si>
  <si>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</si>
  <si>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</si>
  <si>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</si>
  <si>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</si>
  <si>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</si>
  <si>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</si>
  <si>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</si>
  <si>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</si>
  <si>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</si>
  <si>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</si>
  <si>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</si>
  <si>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</si>
  <si>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</si>
  <si>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</si>
  <si>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</si>
  <si>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</si>
  <si>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</si>
  <si>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</si>
  <si>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</si>
  <si>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</si>
  <si>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</si>
  <si>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</si>
  <si>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</si>
  <si>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</si>
  <si>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</si>
  <si>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</si>
  <si>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</si>
  <si>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</si>
  <si>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</si>
  <si>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</si>
  <si>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</si>
  <si>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</si>
  <si>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</si>
  <si>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</si>
  <si>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</si>
  <si>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</si>
  <si>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</si>
  <si>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</si>
  <si>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</si>
  <si>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</si>
  <si>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</si>
  <si>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</si>
  <si>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</si>
  <si>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</si>
  <si>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</si>
  <si>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</si>
  <si>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</si>
  <si>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</si>
  <si>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</si>
  <si>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</si>
  <si>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</si>
  <si>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</si>
  <si>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</si>
  <si>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</si>
  <si>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</si>
  <si>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</si>
  <si>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</si>
  <si>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</si>
  <si>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</si>
  <si>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</si>
  <si>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</si>
  <si>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</si>
  <si>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</si>
  <si>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</si>
  <si>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</si>
  <si>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</si>
  <si>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</si>
  <si>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</si>
  <si>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</si>
  <si>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</si>
  <si>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</si>
  <si>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</si>
  <si>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</si>
  <si>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</si>
  <si>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</si>
  <si>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</si>
  <si>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</si>
  <si>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</si>
  <si>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</si>
  <si>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</si>
  <si>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</si>
  <si>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</si>
  <si>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</si>
  <si>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</si>
  <si>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</si>
  <si>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</si>
  <si>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</si>
  <si>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</si>
  <si>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</si>
  <si>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</si>
  <si>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</si>
  <si>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</si>
  <si>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</si>
  <si>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</si>
  <si>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</si>
  <si>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</si>
  <si>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</si>
  <si>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</si>
  <si>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</si>
  <si>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</si>
  <si>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</si>
  <si>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</si>
  <si>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</si>
  <si>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</si>
  <si>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</si>
  <si>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</si>
  <si>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</si>
  <si>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</si>
  <si>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</si>
  <si>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</si>
  <si>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</si>
  <si>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</si>
  <si>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</si>
  <si>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</si>
  <si>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</si>
  <si>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</si>
  <si>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</si>
  <si>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</si>
  <si>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</si>
  <si>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</si>
  <si>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</si>
  <si>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</si>
  <si>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</si>
  <si>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</si>
  <si>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</si>
  <si>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</si>
  <si>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</si>
  <si>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</si>
  <si>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</si>
  <si>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</si>
  <si>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</si>
  <si>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</si>
  <si>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</si>
  <si>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</si>
  <si>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</si>
  <si>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</si>
  <si>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</si>
  <si>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</si>
  <si>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</si>
  <si>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</si>
  <si>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</si>
  <si>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</si>
  <si>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</si>
  <si>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</si>
  <si>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</si>
  <si>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</si>
  <si>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</si>
  <si>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</si>
  <si>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</si>
  <si>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</si>
  <si>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</si>
  <si>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</si>
  <si>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</si>
  <si>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</si>
  <si>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</si>
  <si>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</si>
  <si>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</si>
  <si>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</si>
  <si>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</si>
  <si>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</si>
  <si>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</si>
  <si>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</si>
  <si>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</si>
  <si>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</si>
  <si>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</si>
  <si>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</si>
  <si>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</si>
  <si>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</si>
  <si>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</si>
  <si>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</si>
  <si>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</si>
  <si>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</si>
  <si>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</si>
  <si>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</si>
  <si>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</si>
  <si>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</si>
  <si>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</si>
  <si>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</si>
  <si>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</si>
  <si>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</si>
  <si>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</si>
  <si>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</si>
  <si>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</si>
  <si>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</si>
  <si>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</si>
  <si>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</si>
  <si>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</si>
  <si>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</si>
  <si>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</si>
  <si>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</si>
  <si>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</si>
  <si>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</si>
  <si>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</si>
  <si>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</si>
  <si>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</si>
  <si>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</si>
  <si>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</si>
  <si>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</si>
  <si>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</si>
  <si>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</si>
  <si>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</si>
  <si>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</si>
  <si>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</si>
  <si>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</si>
  <si>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</si>
  <si>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</si>
  <si>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</si>
  <si>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</si>
  <si>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</si>
  <si>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</si>
  <si>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</si>
  <si>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</si>
  <si>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</si>
  <si>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</si>
  <si>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</si>
  <si>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</si>
  <si>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</si>
  <si>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</si>
  <si>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</si>
  <si>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</si>
  <si>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</si>
  <si>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</si>
  <si>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</si>
  <si>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</si>
  <si>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</si>
  <si>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</si>
  <si>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</si>
  <si>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</si>
  <si>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</si>
  <si>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</si>
  <si>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</si>
  <si>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</si>
  <si>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</si>
  <si>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</si>
  <si>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</si>
  <si>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</si>
  <si>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</si>
  <si>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</si>
  <si>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</si>
  <si>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</si>
  <si>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</si>
  <si>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</si>
  <si>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</si>
  <si>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</si>
  <si>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</si>
  <si>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</si>
  <si>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</si>
  <si>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</si>
  <si>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</si>
  <si>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</si>
  <si>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</si>
  <si>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</si>
  <si>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</si>
  <si>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</si>
  <si>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</si>
  <si>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</si>
  <si>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</si>
  <si>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</si>
  <si>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</si>
  <si>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</si>
  <si>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</si>
  <si>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</si>
  <si>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</si>
  <si>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</si>
  <si>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</si>
  <si>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</si>
  <si>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</si>
  <si>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</si>
  <si>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</si>
  <si>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</si>
  <si>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</si>
  <si>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</si>
  <si>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</si>
  <si>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</si>
  <si>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</si>
  <si>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</si>
  <si>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</si>
  <si>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</si>
  <si>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</si>
  <si>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</si>
  <si>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</si>
  <si>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</si>
  <si>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</si>
  <si>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</si>
  <si>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</si>
  <si>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</si>
  <si>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</si>
  <si>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</si>
  <si>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</si>
  <si>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</si>
  <si>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</si>
  <si>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</si>
  <si>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</si>
  <si>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</si>
  <si>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</si>
  <si>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</si>
  <si>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</si>
  <si>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</si>
  <si>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</si>
  <si>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</si>
  <si>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</si>
  <si>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</si>
  <si>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</si>
  <si>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</si>
  <si>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</si>
  <si>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</si>
  <si>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</si>
  <si>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</si>
  <si>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</si>
  <si>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</si>
  <si>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</si>
  <si>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</si>
  <si>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</si>
  <si>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</si>
  <si>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</si>
  <si>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</si>
  <si>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</si>
  <si>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</si>
  <si>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</si>
  <si>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</si>
  <si>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</si>
  <si>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</si>
  <si>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</si>
  <si>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</si>
  <si>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</si>
  <si>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</si>
  <si>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</si>
  <si>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</si>
  <si>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</si>
  <si>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</si>
  <si>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</si>
  <si>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</si>
  <si>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</si>
  <si>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</si>
  <si>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</si>
  <si>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</si>
  <si>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</si>
  <si>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</si>
  <si>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</si>
  <si>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</si>
  <si>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</si>
  <si>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</si>
  <si>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</si>
  <si>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</si>
  <si>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</si>
  <si>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</si>
  <si>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</si>
  <si>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</si>
  <si>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</si>
  <si>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</si>
  <si>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</si>
  <si>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</si>
  <si>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</si>
  <si>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</si>
  <si>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</si>
  <si>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</si>
  <si>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</si>
  <si>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</si>
  <si>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</si>
  <si>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</si>
  <si>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</si>
  <si>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</si>
  <si>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</si>
  <si>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</si>
  <si>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</si>
  <si>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</si>
  <si>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</si>
  <si>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</si>
  <si>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</si>
  <si>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</si>
  <si>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</si>
  <si>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</si>
  <si>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</si>
  <si>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</si>
  <si>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</si>
  <si>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</si>
  <si>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</si>
  <si>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</si>
  <si>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</si>
  <si>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</si>
  <si>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</si>
  <si>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</si>
  <si>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</si>
  <si>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</si>
  <si>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</si>
  <si>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</si>
  <si>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</si>
  <si>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</si>
  <si>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</si>
  <si>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</si>
  <si>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</si>
  <si>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</si>
  <si>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</si>
  <si>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</si>
  <si>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</si>
  <si>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</si>
  <si>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</si>
  <si>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</si>
  <si>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</si>
  <si>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</si>
  <si>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</si>
  <si>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</si>
  <si>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</si>
  <si>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</si>
  <si>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</si>
  <si>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</si>
  <si>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</si>
  <si>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</si>
  <si>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</si>
  <si>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</si>
  <si>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</si>
  <si>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</si>
  <si>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</si>
  <si>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</si>
  <si>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</si>
  <si>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</si>
  <si>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</si>
  <si>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</si>
  <si>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</si>
  <si>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</si>
  <si>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</si>
  <si>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</si>
  <si>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</si>
  <si>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</si>
  <si>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</si>
  <si>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</si>
  <si>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</si>
  <si>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</si>
  <si>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</si>
  <si>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</si>
  <si>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</si>
  <si>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</si>
  <si>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</si>
  <si>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</si>
  <si>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</si>
  <si>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</si>
  <si>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</si>
  <si>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</si>
  <si>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</si>
  <si>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</si>
  <si>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</si>
  <si>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</si>
  <si>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</si>
  <si>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</si>
  <si>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</si>
  <si>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</si>
  <si>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</si>
  <si>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</si>
  <si>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</si>
  <si>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</si>
  <si>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</si>
  <si>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</si>
  <si>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</si>
  <si>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</si>
  <si>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</si>
  <si>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</si>
  <si>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</si>
  <si>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</si>
  <si>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</si>
  <si>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</si>
  <si>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</si>
  <si>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</si>
  <si>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</si>
  <si>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</si>
  <si>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</si>
  <si>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</si>
  <si>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</si>
  <si>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</si>
  <si>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</si>
  <si>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</si>
  <si>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</si>
  <si>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</si>
  <si>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</si>
  <si>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</si>
  <si>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</si>
  <si>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</si>
  <si>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</si>
  <si>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</si>
  <si>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</si>
  <si>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</si>
  <si>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</si>
  <si>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</si>
  <si>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</si>
  <si>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</si>
  <si>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</si>
  <si>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</si>
  <si>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</si>
  <si>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</si>
  <si>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</si>
  <si>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</si>
  <si>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</si>
  <si>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</si>
  <si>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</si>
  <si>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</si>
  <si>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</si>
  <si>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</si>
  <si>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</si>
  <si>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</si>
  <si>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</si>
  <si>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</si>
  <si>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</si>
  <si>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</si>
  <si>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</si>
  <si>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</si>
  <si>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</si>
  <si>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</si>
  <si>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</si>
  <si>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</si>
  <si>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</si>
  <si>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</si>
  <si>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</si>
  <si>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</si>
  <si>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</si>
  <si>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</si>
  <si>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</si>
  <si>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</si>
  <si>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</si>
  <si>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</si>
  <si>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</si>
  <si>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</si>
  <si>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</si>
  <si>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</si>
  <si>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</si>
  <si>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</si>
  <si>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</si>
  <si>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</si>
  <si>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</si>
  <si>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</si>
  <si>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</si>
  <si>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</si>
  <si>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</si>
  <si>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</si>
  <si>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</si>
  <si>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</si>
  <si>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</si>
  <si>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</si>
  <si>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</si>
  <si>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</si>
  <si>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</si>
  <si>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</si>
  <si>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</si>
  <si>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</si>
  <si>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</si>
  <si>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</si>
  <si>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</si>
  <si>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</si>
  <si>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</si>
  <si>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</si>
  <si>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</si>
  <si>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</si>
  <si>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</si>
  <si>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</si>
  <si>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</si>
  <si>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</si>
  <si>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</si>
  <si>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</si>
  <si>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</si>
  <si>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</si>
  <si>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</si>
  <si>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</si>
  <si>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</si>
  <si>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</si>
  <si>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</si>
  <si>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</si>
  <si>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</si>
  <si>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</si>
  <si>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</si>
  <si>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</si>
  <si>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</si>
  <si>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</si>
  <si>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</si>
  <si>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</si>
  <si>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</si>
  <si>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</si>
  <si>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</si>
  <si>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</si>
  <si>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</si>
  <si>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</si>
  <si>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</si>
  <si>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</si>
  <si>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</si>
  <si>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</si>
  <si>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</si>
  <si>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</si>
  <si>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</si>
  <si>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</si>
  <si>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</si>
  <si>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</si>
  <si>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</si>
  <si>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</si>
  <si>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</si>
  <si>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</si>
  <si>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</si>
  <si>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</si>
  <si>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</si>
  <si>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</si>
  <si>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</si>
  <si>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</si>
  <si>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</si>
  <si>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</si>
  <si>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</si>
  <si>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</si>
  <si>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</si>
  <si>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</si>
  <si>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</si>
  <si>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</si>
  <si>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</si>
  <si>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</si>
  <si>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</si>
  <si>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</si>
  <si>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</si>
  <si>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</si>
  <si>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</si>
  <si>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</si>
  <si>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</si>
  <si>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</si>
  <si>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</si>
  <si>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</si>
  <si>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</si>
  <si>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</si>
  <si>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</si>
  <si>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</si>
  <si>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</si>
  <si>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</si>
  <si>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</si>
  <si>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</si>
  <si>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</si>
  <si>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</si>
  <si>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</si>
  <si>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</si>
  <si>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</si>
  <si>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</si>
  <si>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</si>
  <si>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</si>
  <si>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</si>
  <si>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</si>
  <si>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</si>
  <si>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</si>
  <si>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</si>
  <si>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</si>
  <si>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</si>
  <si>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</si>
  <si>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</si>
  <si>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</si>
  <si>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</si>
  <si>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</si>
  <si>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</si>
  <si>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</si>
  <si>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</si>
  <si>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</si>
  <si>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</si>
  <si>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</si>
  <si>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</si>
  <si>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</si>
  <si>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</si>
  <si>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</si>
  <si>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</si>
  <si>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</si>
  <si>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</si>
  <si>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</si>
  <si>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</si>
  <si>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</si>
  <si>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</si>
  <si>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</si>
  <si>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</si>
  <si>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</si>
  <si>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</si>
  <si>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</si>
  <si>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</si>
  <si>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</si>
  <si>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</si>
  <si>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</si>
  <si>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</si>
  <si>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</si>
  <si>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</si>
  <si>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</si>
  <si>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</si>
  <si>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</si>
  <si>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</si>
  <si>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</si>
  <si>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</si>
  <si>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</si>
  <si>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</si>
  <si>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</si>
  <si>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</si>
  <si>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</si>
  <si>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</si>
  <si>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</si>
  <si>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</si>
  <si>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</si>
  <si>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</si>
  <si>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</si>
  <si>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</si>
  <si>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</si>
  <si>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</si>
  <si>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</si>
  <si>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</si>
  <si>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</si>
  <si>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</si>
  <si>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</si>
  <si>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</si>
  <si>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</si>
  <si>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</si>
  <si>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</si>
  <si>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</si>
  <si>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</si>
  <si>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</si>
  <si>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</si>
  <si>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</si>
  <si>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</si>
  <si>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</si>
  <si>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</si>
  <si>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</si>
  <si>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</si>
  <si>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</si>
  <si>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</si>
  <si>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</si>
  <si>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</si>
  <si>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</si>
  <si>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</si>
  <si>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</si>
  <si>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</si>
  <si>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</si>
  <si>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</si>
  <si>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</si>
  <si>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</si>
  <si>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</si>
  <si>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</si>
  <si>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</si>
  <si>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</si>
  <si>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</si>
  <si>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</si>
  <si>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</si>
  <si>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</si>
  <si>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</si>
  <si>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</si>
  <si>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</si>
  <si>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</si>
  <si>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</si>
  <si>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</si>
  <si>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</si>
  <si>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</si>
  <si>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</si>
  <si>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</si>
  <si>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</si>
  <si>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</si>
  <si>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</si>
  <si>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</si>
  <si>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</si>
  <si>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</si>
  <si>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</si>
  <si>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</si>
  <si>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</si>
  <si>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</si>
  <si>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</si>
  <si>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</si>
  <si>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</si>
  <si>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</si>
  <si>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</si>
  <si>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</si>
  <si>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</si>
  <si>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</si>
  <si>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</si>
  <si>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</si>
  <si>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</si>
  <si>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</si>
  <si>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</si>
  <si>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</si>
  <si>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</si>
  <si>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</si>
  <si>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</si>
  <si>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</si>
  <si>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</si>
  <si>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</si>
  <si>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</si>
  <si>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</si>
  <si>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</si>
  <si>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</si>
  <si>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</si>
  <si>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</si>
  <si>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</si>
  <si>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</si>
  <si>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</si>
  <si>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</si>
  <si>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</si>
  <si>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</si>
  <si>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</si>
  <si>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</si>
  <si>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</si>
  <si>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</si>
  <si>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</si>
  <si>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</si>
  <si>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</si>
  <si>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</si>
  <si>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</si>
  <si>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</si>
  <si>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</si>
  <si>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</si>
  <si>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</si>
  <si>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</si>
  <si>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</si>
  <si>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</si>
  <si>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</si>
  <si>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</si>
  <si>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</si>
  <si>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</si>
  <si>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</si>
  <si>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</si>
  <si>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</si>
  <si>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</si>
  <si>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</si>
  <si>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</si>
  <si>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</si>
  <si>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</si>
  <si>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</si>
  <si>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</si>
  <si>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</si>
  <si>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</si>
  <si>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</si>
  <si>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</si>
  <si>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</si>
  <si>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</si>
  <si>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</si>
  <si>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</si>
  <si>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</si>
  <si>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</si>
  <si>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</si>
  <si>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</si>
  <si>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</si>
  <si>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</si>
  <si>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</si>
  <si>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</si>
  <si>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</si>
  <si>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</si>
  <si>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</si>
  <si>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</si>
  <si>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</si>
  <si>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</si>
  <si>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</si>
  <si>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</si>
  <si>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</si>
  <si>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</si>
  <si>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</si>
  <si>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</si>
  <si>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</si>
  <si>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</si>
  <si>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</si>
  <si>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</si>
  <si>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</si>
  <si>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</si>
  <si>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</si>
  <si>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</si>
  <si>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</si>
  <si>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</si>
  <si>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</si>
  <si>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</si>
  <si>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</si>
  <si>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</si>
  <si>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</si>
  <si>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</si>
  <si>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</si>
  <si>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</si>
  <si>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</si>
  <si>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</si>
  <si>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</si>
  <si>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</si>
  <si>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</si>
  <si>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</si>
  <si>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</si>
  <si>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</si>
  <si>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</si>
  <si>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</si>
  <si>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</si>
  <si>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</si>
  <si>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</si>
  <si>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</si>
  <si>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</si>
  <si>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</si>
  <si>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</si>
  <si>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</si>
  <si>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</si>
  <si>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</si>
  <si>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</si>
  <si>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</si>
  <si>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</si>
  <si>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</si>
  <si>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</si>
  <si>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</si>
  <si>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</si>
  <si>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</si>
  <si>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</si>
  <si>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</si>
  <si>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</si>
  <si>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</si>
  <si>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</si>
  <si>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</si>
  <si>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</si>
  <si>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</si>
  <si>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</si>
  <si>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</si>
  <si>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</si>
  <si>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</si>
  <si>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</si>
  <si>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</si>
  <si>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</si>
  <si>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</si>
  <si>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</si>
  <si>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</si>
  <si>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</si>
  <si>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</si>
  <si>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</si>
  <si>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</si>
  <si>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</si>
  <si>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</si>
  <si>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</si>
  <si>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</si>
  <si>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</si>
  <si>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</si>
  <si>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</si>
  <si>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</si>
  <si>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</si>
  <si>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</si>
  <si>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</si>
  <si>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</si>
  <si>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</si>
  <si>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</si>
  <si>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</si>
  <si>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</si>
  <si>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</si>
  <si>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</si>
  <si>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</si>
  <si>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</si>
  <si>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</si>
  <si>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</si>
  <si>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</si>
  <si>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</si>
  <si>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</si>
  <si>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</si>
  <si>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</si>
  <si>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</si>
  <si>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</si>
  <si>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</si>
  <si>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</si>
  <si>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</si>
  <si>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</si>
  <si>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</si>
  <si>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</si>
  <si>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</si>
  <si>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</si>
  <si>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</si>
  <si>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</si>
  <si>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</si>
  <si>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</si>
  <si>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</si>
  <si>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</si>
  <si>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</si>
  <si>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</si>
  <si>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</si>
  <si>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</si>
  <si>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</si>
  <si>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</si>
  <si>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</si>
  <si>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</si>
  <si>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</si>
  <si>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</si>
  <si>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</si>
  <si>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</si>
  <si>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</si>
  <si>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</si>
  <si>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</si>
  <si>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</si>
  <si>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</si>
  <si>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</si>
  <si>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</si>
  <si>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</si>
  <si>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</si>
  <si>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</si>
  <si>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</si>
  <si>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</si>
  <si>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</si>
  <si>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</si>
  <si>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</si>
  <si>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</si>
  <si>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</si>
  <si>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</si>
  <si>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</si>
  <si>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</si>
  <si>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</si>
  <si>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</si>
  <si>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</si>
  <si>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</si>
  <si>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</si>
  <si>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</si>
  <si>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</si>
  <si>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</si>
  <si>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</si>
  <si>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</si>
  <si>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</si>
  <si>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</si>
  <si>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</si>
  <si>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</si>
  <si>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</si>
  <si>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</si>
  <si>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</si>
  <si>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</si>
  <si>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</si>
  <si>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</si>
  <si>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</si>
  <si>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</si>
  <si>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</si>
  <si>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</si>
  <si>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</si>
  <si>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</si>
  <si>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</si>
  <si>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</si>
  <si>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</si>
  <si>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</si>
  <si>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</si>
  <si>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</si>
  <si>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</si>
  <si>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</si>
  <si>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</si>
  <si>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</si>
  <si>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</si>
  <si>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</si>
  <si>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</si>
  <si>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</si>
  <si>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</si>
  <si>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</si>
  <si>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</si>
  <si>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</si>
  <si>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</si>
  <si>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</si>
  <si>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</si>
  <si>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</si>
  <si>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</si>
  <si>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</si>
  <si>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</si>
  <si>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</si>
  <si>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</si>
  <si>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</si>
  <si>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</si>
  <si>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</si>
  <si>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</si>
  <si>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</si>
  <si>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</si>
  <si>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</si>
  <si>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</si>
  <si>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</si>
  <si>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</si>
  <si>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</si>
  <si>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</si>
  <si>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</si>
  <si>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</si>
  <si>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</si>
  <si>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</si>
  <si>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</si>
  <si>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</si>
  <si>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</si>
  <si>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</si>
  <si>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</si>
  <si>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</si>
  <si>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</si>
  <si>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</si>
  <si>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</si>
  <si>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</si>
  <si>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</si>
  <si>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</si>
  <si>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</si>
  <si>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</si>
  <si>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</si>
  <si>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</si>
  <si>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</si>
  <si>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</si>
  <si>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</si>
  <si>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</si>
  <si>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</si>
  <si>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</si>
  <si>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</si>
  <si>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</si>
  <si>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</si>
  <si>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</si>
  <si>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</si>
  <si>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</si>
  <si>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</si>
  <si>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</si>
  <si>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</si>
  <si>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</si>
  <si>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</si>
  <si>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</si>
  <si>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</si>
  <si>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</si>
  <si>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</si>
  <si>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</si>
  <si>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</si>
  <si>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</si>
  <si>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</si>
  <si>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</si>
  <si>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</si>
  <si>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</si>
  <si>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</si>
  <si>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</si>
  <si>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</si>
  <si>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</si>
  <si>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</si>
  <si>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</si>
  <si>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</si>
  <si>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</si>
  <si>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</si>
  <si>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</si>
  <si>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</si>
  <si>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</si>
  <si>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</si>
  <si>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</si>
  <si>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</si>
  <si>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</si>
  <si>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</si>
  <si>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</si>
  <si>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</si>
  <si>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</si>
  <si>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</si>
  <si>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</si>
  <si>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</si>
  <si>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</si>
  <si>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</si>
  <si>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</si>
  <si>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</si>
  <si>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</si>
  <si>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</si>
  <si>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</si>
  <si>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</si>
  <si>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</si>
  <si>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</si>
  <si>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</si>
  <si>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</si>
  <si>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</si>
  <si>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</si>
  <si>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</si>
  <si>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</si>
  <si>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</si>
  <si>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</si>
  <si>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</si>
  <si>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</si>
  <si>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</si>
  <si>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</si>
  <si>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</si>
  <si>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</si>
  <si>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</si>
  <si>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</si>
  <si>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</si>
  <si>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</si>
  <si>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</si>
  <si>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</si>
  <si>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</si>
  <si>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</si>
  <si>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</si>
  <si>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</si>
  <si>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</si>
  <si>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</si>
  <si>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</si>
  <si>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</si>
  <si>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</si>
  <si>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</si>
  <si>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</si>
  <si>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</si>
  <si>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</si>
  <si>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</si>
  <si>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</si>
  <si>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</si>
  <si>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</si>
  <si>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</si>
  <si>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</si>
  <si>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</si>
  <si>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</si>
  <si>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</si>
  <si>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</si>
  <si>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</si>
  <si>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</si>
  <si>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</si>
  <si>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</si>
  <si>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</si>
  <si>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</si>
  <si>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</si>
  <si>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</si>
  <si>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</si>
  <si>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</si>
  <si>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</si>
  <si>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</si>
  <si>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</si>
  <si>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</si>
  <si>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</si>
  <si>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</si>
  <si>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</si>
  <si>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</si>
  <si>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</si>
  <si>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</si>
  <si>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</si>
  <si>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</si>
  <si>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</si>
  <si>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</si>
  <si>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</si>
  <si>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</si>
  <si>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</si>
  <si>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</si>
  <si>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</si>
  <si>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</si>
  <si>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</si>
  <si>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</si>
  <si>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</si>
  <si>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</si>
  <si>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</si>
  <si>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</si>
  <si>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</si>
  <si>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</si>
  <si>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</si>
  <si>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</si>
  <si>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</si>
  <si>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</si>
  <si>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</si>
  <si>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</si>
  <si>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</si>
  <si>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</si>
  <si>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</si>
  <si>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</si>
  <si>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</si>
  <si>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</si>
  <si>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</si>
  <si>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</si>
  <si>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</si>
  <si>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</si>
  <si>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</si>
  <si>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</si>
  <si>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</si>
  <si>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</si>
  <si>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</si>
  <si>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</si>
  <si>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</si>
  <si>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</si>
  <si>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</si>
  <si>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</si>
  <si>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</si>
  <si>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</si>
  <si>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</si>
  <si>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</si>
  <si>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</si>
  <si>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</si>
  <si>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</si>
  <si>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</si>
  <si>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</si>
  <si>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</si>
  <si>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</si>
  <si>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</si>
  <si>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</si>
  <si>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</si>
  <si>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</si>
  <si>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</si>
  <si>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</si>
  <si>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</si>
  <si>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</si>
  <si>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</si>
  <si>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</si>
  <si>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</si>
  <si>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</si>
  <si>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</si>
  <si>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</si>
  <si>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</si>
  <si>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</si>
  <si>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</si>
  <si>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</si>
  <si>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</si>
  <si>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</si>
  <si>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</si>
  <si>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</si>
  <si>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</si>
  <si>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</si>
  <si>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</si>
  <si>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</si>
  <si>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</si>
  <si>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</si>
  <si>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</si>
  <si>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</si>
  <si>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</si>
  <si>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</si>
  <si>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</si>
  <si>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</si>
  <si>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</si>
  <si>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</si>
  <si>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</si>
  <si>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</si>
  <si>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</si>
  <si>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</si>
  <si>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</si>
  <si>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</si>
  <si>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</si>
  <si>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</si>
  <si>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</si>
  <si>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</si>
  <si>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</si>
  <si>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</si>
  <si>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</si>
  <si>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</si>
  <si>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</si>
  <si>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</si>
  <si>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</si>
  <si>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</si>
  <si>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</si>
  <si>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</si>
  <si>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</si>
  <si>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</si>
  <si>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</si>
  <si>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</si>
  <si>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</si>
  <si>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</si>
  <si>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</si>
  <si>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</si>
  <si>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</si>
  <si>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</si>
  <si>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</si>
  <si>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</si>
  <si>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</si>
  <si>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</si>
  <si>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</si>
  <si>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</si>
  <si>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</si>
  <si>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</si>
  <si>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</si>
  <si>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</si>
  <si>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</si>
  <si>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</si>
  <si>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</si>
  <si>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</si>
  <si>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</si>
  <si>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</si>
  <si>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</si>
  <si>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</si>
  <si>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</si>
  <si>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</si>
  <si>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</si>
  <si>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</si>
  <si>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</si>
  <si>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</si>
  <si>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</si>
  <si>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</si>
  <si>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</si>
  <si>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</si>
  <si>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</si>
  <si>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</si>
  <si>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</si>
  <si>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</si>
  <si>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</si>
  <si>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</si>
  <si>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</si>
  <si>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</si>
  <si>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</si>
  <si>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</si>
  <si>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</si>
  <si>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</si>
  <si>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</si>
  <si>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</si>
  <si>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</si>
  <si>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</si>
  <si>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</si>
  <si>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</si>
  <si>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</si>
  <si>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</si>
  <si>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</si>
  <si>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</si>
  <si>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</si>
  <si>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</si>
  <si>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</si>
  <si>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</si>
  <si>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</si>
  <si>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</si>
  <si>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</si>
  <si>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</si>
  <si>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</si>
  <si>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</si>
  <si>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</si>
  <si>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</si>
  <si>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</si>
  <si>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</si>
  <si>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</si>
  <si>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</si>
  <si>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</si>
  <si>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</si>
  <si>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</si>
  <si>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</si>
  <si>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</si>
  <si>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</si>
  <si>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</si>
  <si>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</si>
  <si>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</si>
  <si>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</si>
  <si>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</si>
  <si>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</si>
  <si>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</si>
  <si>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</si>
  <si>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</si>
  <si>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</si>
  <si>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</si>
  <si>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</si>
  <si>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</si>
  <si>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</si>
  <si>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</si>
  <si>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</si>
  <si>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</si>
  <si>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</si>
  <si>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</si>
  <si>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</si>
  <si>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</si>
  <si>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</si>
  <si>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</si>
  <si>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</si>
  <si>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</si>
  <si>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</si>
  <si>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</si>
  <si>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</si>
  <si>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</si>
  <si>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</si>
  <si>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</si>
  <si>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</si>
  <si>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</si>
  <si>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</si>
  <si>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</si>
  <si>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</si>
  <si>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</si>
  <si>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</si>
  <si>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</si>
  <si>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</si>
  <si>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</si>
  <si>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</si>
  <si>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</si>
  <si>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</si>
  <si>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</si>
  <si>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</si>
  <si>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</si>
  <si>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</si>
  <si>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</si>
  <si>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</si>
  <si>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</si>
  <si>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</si>
  <si>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</si>
  <si>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</si>
  <si>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</si>
  <si>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</si>
  <si>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</si>
  <si>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</si>
  <si>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</si>
  <si>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</si>
  <si>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</si>
  <si>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</si>
  <si>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</si>
  <si>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</si>
  <si>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</si>
  <si>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</si>
  <si>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</si>
  <si>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</si>
  <si>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</si>
  <si>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</si>
  <si>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</si>
  <si>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</si>
  <si>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</si>
  <si>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</si>
  <si>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</si>
  <si>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</si>
  <si>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</si>
  <si>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</si>
  <si>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</si>
  <si>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</si>
  <si>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</si>
  <si>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</si>
  <si>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</si>
  <si>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</si>
  <si>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</si>
  <si>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</si>
  <si>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</si>
  <si>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</si>
  <si>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</si>
  <si>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</si>
  <si>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</si>
  <si>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</si>
  <si>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</si>
  <si>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</si>
  <si>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</si>
  <si>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</si>
  <si>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</si>
  <si>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</si>
  <si>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</si>
  <si>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</si>
  <si>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</si>
  <si>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</si>
  <si>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</si>
  <si>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</si>
  <si>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</si>
  <si>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</si>
  <si>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</si>
  <si>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</si>
  <si>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</si>
  <si>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</si>
  <si>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</si>
  <si>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</si>
  <si>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</si>
  <si>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</si>
  <si>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</si>
  <si>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</si>
  <si>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</si>
  <si>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</si>
  <si>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</si>
  <si>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</si>
  <si>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</si>
  <si>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</si>
  <si>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</si>
  <si>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</si>
  <si>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</si>
  <si>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</si>
  <si>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</si>
  <si>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</si>
  <si>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</si>
  <si>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</si>
  <si>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</si>
  <si>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</si>
  <si>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</si>
  <si>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</si>
  <si>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</si>
  <si>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</si>
  <si>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</si>
  <si>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</si>
  <si>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</si>
  <si>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</si>
  <si>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</si>
  <si>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</si>
  <si>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</si>
  <si>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</si>
  <si>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</si>
  <si>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</si>
  <si>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</si>
  <si>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</si>
  <si>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</si>
  <si>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</si>
  <si>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</si>
  <si>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</si>
  <si>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</si>
  <si>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</si>
  <si>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</si>
  <si>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</si>
  <si>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</si>
  <si>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</si>
  <si>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</si>
  <si>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</si>
  <si>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</si>
  <si>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</si>
  <si>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</si>
  <si>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</si>
  <si>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</si>
  <si>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</si>
  <si>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</si>
  <si>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</si>
  <si>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</si>
  <si>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</si>
  <si>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</si>
  <si>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</si>
  <si>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</si>
  <si>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</si>
  <si>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</si>
  <si>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</si>
  <si>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</si>
  <si>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</si>
  <si>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</si>
  <si>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</si>
  <si>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</si>
  <si>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</si>
  <si>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</si>
  <si>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</si>
  <si>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</si>
  <si>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</si>
  <si>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</si>
  <si>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</si>
  <si>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</si>
  <si>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</si>
  <si>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</si>
  <si>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</si>
  <si>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</si>
  <si>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</si>
  <si>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</si>
  <si>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</si>
  <si>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</si>
  <si>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</si>
  <si>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</si>
  <si>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</si>
  <si>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</si>
  <si>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</si>
  <si>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</si>
  <si>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</si>
  <si>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</si>
  <si>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</si>
  <si>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</si>
  <si>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</si>
  <si>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</si>
  <si>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</si>
  <si>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</si>
  <si>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</si>
  <si>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</si>
  <si>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</si>
  <si>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</si>
  <si>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</si>
  <si>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</si>
  <si>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</si>
  <si>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</si>
  <si>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</si>
  <si>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</si>
  <si>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</si>
  <si>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</si>
  <si>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</si>
  <si>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</si>
  <si>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</si>
  <si>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</si>
  <si>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</si>
  <si>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</si>
  <si>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</si>
  <si>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</si>
  <si>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</si>
  <si>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</si>
  <si>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</si>
  <si>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</si>
  <si>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</si>
  <si>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</si>
  <si>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</si>
  <si>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</si>
  <si>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</si>
  <si>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</si>
  <si>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</si>
  <si>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</si>
  <si>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</si>
  <si>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</si>
  <si>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</si>
  <si>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</si>
  <si>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</si>
  <si>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</si>
  <si>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</si>
  <si>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</si>
  <si>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</si>
  <si>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</si>
  <si>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</si>
  <si>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</si>
  <si>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</si>
  <si>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</si>
  <si>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</si>
  <si>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</si>
  <si>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</si>
  <si>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</si>
  <si>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</si>
  <si>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</si>
  <si>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</si>
  <si>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</si>
  <si>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</si>
  <si>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</si>
  <si>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</si>
  <si>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</si>
  <si>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</si>
  <si>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</si>
  <si>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</si>
  <si>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</si>
  <si>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</si>
  <si>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</si>
  <si>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</si>
  <si>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</si>
  <si>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</si>
  <si>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</si>
  <si>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</si>
  <si>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</si>
  <si>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</si>
  <si>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</si>
  <si>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</si>
  <si>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</si>
  <si>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</si>
  <si>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</si>
  <si>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</si>
  <si>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</si>
  <si>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</si>
  <si>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</si>
  <si>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</si>
  <si>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</si>
  <si>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</si>
  <si>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</si>
  <si>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</si>
  <si>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</si>
  <si>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</si>
  <si>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</si>
  <si>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</si>
  <si>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</si>
  <si>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</si>
  <si>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</si>
  <si>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</si>
  <si>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</si>
  <si>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</si>
  <si>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</si>
  <si>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</si>
  <si>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</si>
  <si>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</si>
  <si>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</si>
  <si>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</si>
  <si>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</si>
  <si>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</si>
  <si>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</si>
  <si>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</si>
  <si>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</si>
  <si>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</si>
  <si>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</si>
  <si>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</si>
  <si>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</si>
  <si>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</si>
  <si>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</si>
  <si>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</si>
  <si>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</si>
  <si>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</si>
  <si>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</si>
  <si>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</si>
  <si>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</si>
  <si>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</si>
  <si>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</si>
  <si>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</si>
  <si>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</si>
  <si>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</si>
  <si>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</si>
  <si>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</si>
  <si>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</si>
  <si>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</si>
  <si>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</si>
  <si>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</si>
  <si>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</si>
  <si>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</si>
  <si>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</si>
  <si>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</si>
  <si>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</si>
  <si>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</si>
  <si>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</si>
  <si>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</si>
  <si>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</si>
  <si>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</si>
  <si>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</si>
  <si>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</si>
  <si>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</si>
  <si>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</si>
  <si>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</si>
  <si>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</si>
  <si>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</si>
  <si>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</si>
  <si>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</si>
  <si>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</si>
  <si>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</si>
  <si>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</si>
  <si>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</si>
  <si>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</si>
  <si>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</si>
  <si>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</si>
  <si>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</si>
  <si>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</si>
  <si>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</si>
  <si>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</si>
  <si>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</si>
  <si>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</si>
  <si>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</si>
  <si>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</si>
  <si>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</si>
  <si>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</si>
  <si>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</si>
  <si>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</si>
  <si>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</si>
  <si>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</si>
  <si>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</si>
  <si>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</si>
  <si>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</si>
  <si>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</si>
  <si>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</si>
  <si>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</si>
  <si>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</si>
  <si>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</si>
  <si>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</si>
  <si>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</si>
  <si>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</si>
  <si>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</si>
  <si>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</si>
  <si>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</si>
  <si>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</si>
  <si>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</si>
  <si>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</si>
  <si>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</si>
  <si>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</si>
  <si>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</si>
  <si>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</si>
  <si>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</si>
  <si>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</si>
  <si>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</si>
  <si>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</si>
  <si>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</si>
  <si>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</si>
  <si>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</si>
  <si>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</si>
  <si>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</si>
  <si>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</si>
  <si>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</si>
  <si>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</si>
  <si>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</si>
  <si>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</si>
  <si>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</si>
  <si>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</si>
  <si>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</si>
  <si>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</si>
  <si>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</si>
  <si>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</si>
  <si>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</si>
  <si>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</si>
  <si>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</si>
  <si>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</si>
  <si>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</si>
  <si>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</si>
  <si>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</si>
  <si>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</si>
  <si>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</si>
  <si>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</si>
  <si>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</si>
  <si>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</si>
  <si>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</si>
  <si>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</si>
  <si>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</si>
  <si>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</si>
  <si>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</si>
  <si>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</si>
  <si>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</si>
  <si>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</si>
  <si>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</si>
  <si>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</si>
  <si>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</si>
  <si>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</si>
  <si>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</si>
  <si>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</si>
  <si>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</si>
  <si>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</si>
  <si>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</si>
  <si>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</si>
  <si>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</si>
  <si>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</si>
  <si>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</si>
  <si>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</si>
  <si>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</si>
  <si>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</si>
  <si>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</si>
  <si>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</si>
  <si>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</si>
  <si>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</si>
  <si>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</si>
  <si>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</si>
  <si>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</si>
  <si>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</si>
  <si>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</si>
  <si>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</si>
  <si>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</si>
  <si>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</si>
  <si>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</si>
  <si>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</si>
  <si>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</si>
  <si>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</si>
  <si>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</si>
  <si>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</si>
  <si>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</si>
  <si>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</si>
  <si>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</si>
  <si>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</si>
  <si>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</si>
  <si>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</si>
  <si>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</si>
  <si>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</si>
  <si>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</si>
  <si>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</si>
  <si>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</si>
  <si>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</si>
  <si>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</si>
  <si>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</si>
  <si>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</si>
  <si>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</si>
  <si>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</si>
  <si>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</si>
  <si>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</si>
  <si>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</si>
  <si>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</si>
  <si>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</si>
  <si>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</si>
  <si>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</si>
  <si>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</si>
  <si>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</si>
  <si>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</si>
  <si>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</si>
  <si>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</si>
  <si>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</si>
  <si>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</si>
  <si>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</si>
  <si>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</si>
  <si>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</si>
  <si>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</si>
  <si>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</si>
  <si>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</si>
  <si>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</si>
  <si>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</si>
  <si>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</si>
  <si>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</si>
  <si>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</si>
  <si>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</si>
  <si>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</si>
  <si>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</si>
  <si>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</si>
  <si>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</si>
  <si>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</si>
  <si>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</si>
  <si>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</si>
  <si>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</si>
  <si>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</si>
  <si>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</si>
  <si>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</si>
  <si>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</si>
  <si>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</si>
  <si>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</si>
  <si>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</si>
  <si>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</si>
  <si>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</si>
  <si>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</si>
  <si>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</si>
  <si>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</si>
  <si>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</si>
  <si>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</si>
  <si>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</si>
  <si>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</si>
  <si>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</si>
  <si>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</si>
  <si>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</si>
  <si>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</si>
  <si>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</si>
  <si>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</si>
  <si>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</si>
  <si>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</si>
  <si>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</si>
  <si>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</si>
  <si>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</si>
  <si>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</si>
  <si>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</si>
  <si>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</si>
  <si>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</si>
  <si>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</si>
  <si>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</si>
  <si>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</si>
  <si>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</si>
  <si>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</si>
  <si>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</si>
  <si>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</si>
  <si>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</si>
  <si>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</si>
  <si>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</si>
  <si>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</si>
  <si>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</si>
  <si>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</si>
  <si>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</si>
  <si>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</si>
  <si>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</si>
  <si>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</si>
  <si>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</si>
  <si>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</si>
  <si>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</si>
  <si>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</si>
  <si>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</si>
  <si>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</si>
  <si>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</si>
  <si>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</si>
  <si>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</si>
  <si>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</si>
  <si>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</si>
  <si>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</si>
  <si>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</si>
  <si>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</si>
  <si>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</si>
  <si>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</si>
  <si>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</si>
  <si>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</si>
  <si>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</si>
  <si>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</si>
  <si>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</si>
  <si>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</si>
  <si>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</si>
  <si>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</si>
  <si>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</si>
  <si>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</si>
  <si>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</si>
  <si>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</si>
  <si>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</si>
  <si>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</si>
  <si>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</si>
  <si>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</si>
  <si>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</si>
  <si>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</si>
  <si>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</si>
  <si>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</si>
  <si>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</si>
  <si>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</si>
  <si>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</si>
  <si>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</si>
  <si>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</si>
  <si>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</si>
  <si>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</si>
  <si>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</si>
  <si>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</si>
  <si>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</si>
  <si>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</si>
  <si>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</si>
  <si>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</si>
  <si>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</si>
  <si>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</si>
  <si>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</si>
  <si>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</si>
  <si>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</si>
  <si>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</si>
  <si>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</si>
  <si>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</si>
  <si>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</si>
  <si>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</si>
  <si>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</si>
  <si>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</si>
  <si>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</si>
  <si>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</si>
  <si>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</si>
  <si>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</si>
  <si>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</si>
  <si>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</si>
  <si>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</si>
  <si>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</si>
  <si>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</si>
  <si>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</si>
  <si>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</si>
  <si>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</si>
  <si>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</si>
  <si>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</si>
  <si>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</si>
  <si>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</si>
  <si>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</si>
  <si>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</si>
  <si>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</si>
  <si>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</si>
  <si>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</si>
  <si>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</si>
  <si>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</si>
  <si>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</si>
  <si>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</si>
  <si>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</si>
  <si>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</si>
  <si>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</si>
  <si>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</si>
  <si>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</si>
  <si>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</si>
  <si>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</si>
  <si>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</si>
  <si>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</si>
  <si>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</si>
  <si>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</si>
  <si>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</si>
  <si>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</si>
  <si>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</si>
  <si>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</si>
  <si>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</si>
  <si>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</si>
  <si>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</si>
  <si>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</si>
  <si>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</si>
  <si>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</si>
  <si>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</si>
  <si>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</si>
  <si>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</si>
  <si>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</si>
  <si>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</si>
  <si>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</si>
  <si>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</si>
  <si>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</si>
  <si>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</si>
  <si>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</si>
  <si>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</si>
  <si>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</si>
  <si>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</si>
  <si>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</si>
  <si>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</si>
  <si>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</si>
  <si>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</si>
  <si>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</si>
  <si>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</si>
  <si>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</si>
  <si>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</si>
  <si>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</si>
  <si>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</si>
  <si>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</si>
  <si>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</si>
  <si>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</si>
  <si>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</si>
  <si>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</si>
  <si>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</si>
  <si>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</si>
  <si>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</si>
  <si>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</si>
  <si>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</si>
  <si>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</si>
  <si>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</si>
  <si>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</si>
  <si>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</si>
  <si>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</si>
  <si>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</si>
  <si>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</si>
  <si>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</si>
  <si>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</si>
  <si>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</si>
  <si>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</si>
  <si>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</si>
  <si>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</si>
  <si>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</si>
  <si>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</si>
  <si>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</si>
  <si>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</si>
  <si>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</si>
  <si>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</si>
  <si>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</si>
  <si>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</si>
  <si>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</si>
  <si>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</si>
  <si>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</si>
  <si>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</si>
  <si>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</si>
  <si>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</si>
  <si>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</si>
  <si>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</si>
  <si>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</si>
  <si>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</si>
  <si>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</si>
  <si>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</si>
  <si>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</si>
  <si>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</si>
  <si>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</si>
  <si>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</si>
  <si>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</si>
  <si>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</si>
  <si>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</si>
  <si>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</si>
  <si>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</si>
  <si>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</si>
  <si>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</si>
  <si>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</si>
  <si>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</si>
  <si>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</si>
  <si>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</si>
  <si>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</si>
  <si>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</si>
  <si>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</si>
  <si>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</si>
  <si>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</si>
  <si>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</si>
  <si>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</si>
  <si>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</si>
  <si>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</si>
  <si>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</si>
  <si>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</si>
  <si>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</si>
  <si>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</si>
  <si>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</si>
  <si>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</si>
  <si>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</si>
  <si>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</si>
  <si>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</si>
  <si>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</si>
  <si>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</si>
  <si>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</si>
  <si>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</si>
  <si>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</si>
  <si>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</si>
  <si>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</si>
  <si>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</si>
  <si>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</si>
  <si>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</si>
  <si>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</si>
  <si>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</si>
  <si>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</si>
  <si>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</si>
  <si>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</si>
  <si>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</si>
  <si>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</si>
  <si>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</si>
  <si>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</si>
  <si>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</si>
  <si>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</si>
  <si>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</si>
  <si>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</si>
  <si>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</si>
  <si>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</si>
  <si>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</si>
  <si>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</si>
  <si>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</si>
  <si>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</si>
  <si>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</si>
  <si>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</si>
  <si>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</si>
  <si>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</si>
  <si>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</si>
  <si>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</si>
  <si>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</si>
  <si>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</si>
  <si>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</si>
  <si>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</si>
  <si>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</si>
  <si>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</si>
  <si>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</si>
  <si>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</si>
  <si>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</si>
  <si>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</si>
  <si>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</si>
  <si>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</si>
  <si>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</si>
  <si>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</si>
  <si>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</si>
  <si>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</si>
  <si>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</si>
  <si>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</si>
  <si>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</si>
  <si>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</si>
  <si>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</si>
  <si>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</si>
  <si>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</si>
  <si>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</si>
  <si>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</si>
  <si>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</si>
  <si>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</si>
  <si>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</si>
  <si>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</si>
  <si>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</si>
  <si>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</si>
  <si>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</si>
  <si>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</si>
  <si>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</si>
  <si>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</si>
  <si>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</si>
  <si>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</si>
  <si>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</si>
  <si>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</si>
  <si>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</si>
  <si>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</si>
  <si>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</si>
  <si>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</si>
  <si>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</si>
  <si>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</si>
  <si>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</si>
  <si>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</si>
  <si>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</si>
  <si>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</si>
  <si>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</si>
  <si>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</si>
  <si>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</si>
  <si>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</si>
  <si>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</si>
  <si>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</si>
  <si>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</si>
  <si>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</si>
  <si>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</si>
  <si>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</si>
  <si>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</si>
  <si>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</si>
  <si>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</si>
  <si>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</si>
  <si>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</si>
  <si>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</si>
  <si>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</si>
  <si>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</si>
  <si>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</si>
  <si>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</si>
  <si>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</si>
  <si>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</si>
  <si>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</si>
  <si>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</si>
  <si>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</si>
  <si>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</si>
  <si>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</si>
  <si>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</si>
  <si>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</si>
  <si>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</si>
  <si>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</si>
  <si>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</si>
  <si>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</si>
  <si>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</si>
  <si>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</si>
  <si>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</si>
  <si>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</si>
  <si>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</si>
  <si>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</si>
  <si>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</si>
  <si>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</si>
  <si>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</si>
  <si>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</si>
  <si>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</si>
  <si>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</si>
  <si>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</si>
  <si>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</si>
  <si>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</si>
  <si>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</si>
  <si>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</si>
  <si>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</si>
  <si>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</si>
  <si>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</si>
  <si>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</si>
  <si>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</si>
  <si>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</si>
  <si>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</si>
  <si>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</si>
  <si>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</si>
  <si>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</si>
  <si>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</si>
  <si>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</si>
  <si>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</si>
  <si>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</si>
  <si>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</si>
  <si>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</si>
  <si>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</si>
  <si>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</si>
  <si>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</si>
  <si>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</si>
  <si>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</si>
  <si>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</si>
  <si>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</si>
  <si>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</si>
  <si>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</si>
  <si>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</si>
  <si>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</si>
  <si>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</si>
  <si>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</si>
  <si>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</si>
  <si>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</si>
  <si>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</si>
  <si>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</si>
  <si>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</si>
  <si>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</si>
  <si>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</si>
  <si>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</si>
  <si>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</si>
  <si>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</si>
  <si>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</si>
  <si>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</si>
  <si>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</si>
  <si>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</si>
  <si>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</si>
  <si>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</si>
  <si>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</si>
  <si>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</si>
  <si>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</si>
  <si>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</si>
  <si>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</si>
  <si>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</si>
  <si>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</si>
  <si>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</si>
  <si>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</si>
  <si>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</si>
  <si>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</si>
  <si>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</si>
  <si>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</si>
  <si>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</si>
  <si>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</si>
  <si>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</si>
  <si>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</si>
  <si>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</si>
  <si>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</si>
  <si>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</si>
  <si>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</si>
  <si>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</si>
  <si>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</si>
  <si>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</si>
  <si>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</si>
  <si>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</si>
  <si>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</si>
  <si>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</si>
  <si>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</si>
  <si>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</si>
  <si>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</si>
  <si>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</si>
  <si>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</si>
  <si>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</si>
  <si>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</si>
  <si>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</si>
  <si>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</si>
  <si>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</si>
  <si>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</si>
  <si>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</si>
  <si>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</si>
  <si>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</si>
  <si>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</si>
  <si>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</si>
  <si>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</si>
  <si>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</si>
  <si>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</si>
  <si>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</si>
  <si>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</si>
  <si>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</si>
  <si>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</si>
  <si>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</si>
  <si>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</si>
  <si>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</si>
  <si>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</si>
  <si>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</si>
  <si>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</si>
  <si>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</si>
  <si>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</si>
  <si>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</si>
  <si>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</si>
  <si>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</si>
  <si>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</si>
  <si>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</si>
  <si>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</si>
  <si>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</si>
  <si>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</si>
  <si>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</si>
  <si>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</si>
  <si>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</si>
  <si>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</si>
  <si>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</si>
  <si>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</si>
  <si>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</si>
  <si>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</si>
  <si>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</si>
  <si>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</si>
  <si>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</si>
  <si>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</si>
  <si>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</si>
  <si>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</si>
  <si>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</si>
  <si>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</si>
  <si>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</si>
  <si>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</si>
  <si>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</si>
  <si>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</si>
  <si>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</si>
  <si>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</si>
  <si>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</si>
  <si>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</si>
  <si>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</si>
  <si>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</si>
  <si>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</si>
  <si>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</si>
  <si>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</si>
  <si>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</si>
  <si>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</si>
  <si>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</si>
  <si>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</si>
  <si>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</si>
  <si>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</si>
  <si>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</si>
  <si>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</si>
  <si>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</si>
  <si>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</si>
  <si>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</si>
  <si>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</si>
  <si>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</si>
  <si>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</si>
  <si>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</si>
  <si>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</si>
  <si>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</si>
  <si>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</si>
  <si>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</si>
  <si>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</si>
  <si>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</si>
  <si>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</si>
  <si>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</si>
  <si>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</si>
  <si>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</si>
  <si>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</si>
  <si>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</si>
  <si>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</si>
  <si>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</si>
  <si>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</si>
  <si>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</si>
  <si>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</si>
  <si>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</si>
  <si>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</si>
  <si>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</si>
  <si>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</si>
  <si>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</si>
  <si>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</si>
  <si>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</si>
  <si>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</si>
  <si>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</si>
  <si>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</si>
  <si>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</si>
  <si>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</si>
  <si>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</si>
  <si>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</si>
  <si>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</si>
  <si>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</si>
  <si>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</si>
  <si>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</si>
  <si>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</si>
  <si>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</si>
  <si>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</si>
  <si>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</si>
  <si>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</si>
  <si>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</si>
  <si>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</si>
  <si>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</si>
  <si>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</si>
  <si>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</si>
  <si>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</si>
  <si>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</si>
  <si>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</si>
  <si>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</si>
  <si>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</si>
  <si>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</si>
  <si>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</si>
  <si>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</si>
  <si>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</si>
  <si>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</si>
  <si>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</si>
  <si>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</si>
  <si>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</si>
  <si>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</si>
  <si>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</si>
  <si>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</si>
  <si>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</si>
  <si>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</si>
  <si>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</si>
  <si>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</si>
  <si>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</si>
  <si>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</si>
  <si>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</si>
  <si>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</si>
  <si>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</si>
  <si>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</si>
  <si>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</si>
  <si>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</si>
  <si>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</si>
  <si>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</si>
  <si>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</si>
  <si>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</si>
  <si>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</si>
  <si>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</si>
  <si>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</si>
  <si>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</si>
  <si>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</si>
  <si>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</si>
  <si>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</si>
  <si>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</si>
  <si>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</si>
  <si>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</si>
  <si>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</si>
  <si>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</si>
  <si>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</si>
  <si>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</si>
  <si>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</si>
  <si>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</si>
  <si>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</si>
  <si>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</si>
  <si>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</si>
  <si>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</si>
  <si>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</si>
  <si>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</si>
  <si>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</si>
  <si>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</si>
  <si>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</si>
  <si>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</si>
  <si>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</si>
  <si>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</si>
  <si>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</si>
  <si>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</si>
  <si>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</si>
  <si>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</si>
  <si>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</si>
  <si>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</si>
  <si>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</si>
  <si>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</si>
  <si>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</si>
  <si>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</si>
  <si>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</si>
  <si>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</si>
  <si>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</si>
  <si>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</si>
  <si>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</si>
  <si>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</si>
  <si>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</si>
  <si>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</si>
  <si>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</si>
  <si>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</si>
  <si>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</si>
  <si>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</si>
  <si>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</si>
  <si>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</si>
  <si>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</si>
  <si>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</si>
  <si>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</si>
  <si>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</si>
  <si>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</si>
  <si>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</si>
  <si>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</si>
  <si>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</si>
  <si>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</si>
  <si>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</si>
  <si>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</si>
  <si>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</si>
  <si>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</si>
  <si>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</si>
  <si>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</si>
  <si>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</si>
  <si>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</si>
  <si>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</si>
  <si>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</si>
  <si>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</si>
  <si>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</si>
  <si>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</si>
  <si>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</si>
  <si>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</si>
  <si>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</si>
  <si>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</si>
  <si>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</si>
  <si>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</si>
  <si>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</si>
  <si>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</si>
  <si>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</si>
  <si>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</si>
  <si>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</si>
  <si>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</si>
  <si>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</si>
  <si>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</si>
  <si>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</si>
  <si>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</si>
  <si>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</si>
  <si>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</si>
  <si>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</si>
  <si>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</si>
  <si>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</si>
  <si>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</si>
  <si>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</si>
  <si>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</si>
  <si>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</si>
  <si>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</si>
  <si>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</si>
  <si>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</si>
  <si>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</si>
  <si>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</si>
  <si>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</si>
  <si>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</si>
  <si>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</si>
  <si>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</si>
  <si>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</si>
  <si>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</si>
  <si>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</si>
  <si>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</si>
  <si>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</si>
  <si>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</si>
  <si>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</si>
  <si>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</si>
  <si>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</si>
  <si>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</si>
  <si>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</si>
  <si>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</si>
  <si>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</si>
  <si>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</si>
  <si>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</si>
  <si>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</si>
  <si>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</si>
  <si>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</si>
  <si>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</si>
  <si>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</si>
  <si>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</si>
  <si>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</si>
  <si>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</si>
  <si>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</si>
  <si>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</si>
  <si>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</si>
  <si>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</si>
  <si>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</si>
  <si>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</si>
  <si>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</si>
  <si>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</si>
  <si>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</si>
  <si>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</si>
  <si>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</si>
  <si>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</si>
  <si>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</si>
  <si>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</si>
  <si>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</si>
  <si>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</si>
  <si>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</si>
  <si>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</si>
  <si>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</si>
  <si>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</si>
  <si>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</si>
  <si>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</si>
  <si>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</si>
  <si>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</si>
  <si>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</si>
  <si>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</si>
  <si>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</si>
  <si>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</si>
  <si>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</si>
  <si>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</si>
  <si>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</si>
  <si>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</si>
  <si>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</si>
  <si>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</si>
  <si>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</si>
  <si>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</si>
  <si>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</si>
  <si>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</si>
  <si>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</si>
  <si>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</si>
  <si>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</si>
  <si>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</si>
  <si>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</si>
  <si>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</si>
  <si>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</si>
  <si>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</si>
  <si>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</si>
  <si>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</si>
  <si>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</si>
  <si>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</si>
  <si>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</si>
  <si>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</si>
  <si>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</si>
  <si>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</si>
  <si>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</si>
  <si>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</si>
  <si>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</si>
  <si>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</si>
  <si>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</si>
  <si>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</si>
  <si>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</si>
  <si>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</si>
  <si>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</si>
  <si>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</si>
  <si>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</si>
  <si>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</si>
  <si>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</si>
  <si>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</si>
  <si>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</si>
  <si>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</si>
  <si>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</si>
  <si>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</si>
  <si>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</si>
  <si>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</si>
  <si>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</si>
  <si>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</si>
  <si>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</si>
  <si>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</si>
  <si>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</si>
  <si>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</si>
  <si>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</si>
  <si>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</si>
  <si>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</si>
  <si>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</si>
  <si>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</si>
  <si>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</si>
  <si>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</si>
  <si>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</si>
  <si>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</si>
  <si>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</si>
  <si>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</si>
  <si>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</si>
  <si>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</si>
  <si>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</si>
  <si>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</si>
  <si>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</si>
  <si>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</si>
  <si>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</si>
  <si>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</si>
  <si>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</si>
  <si>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</si>
  <si>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</si>
  <si>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</si>
  <si>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</si>
  <si>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</si>
  <si>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</si>
  <si>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</si>
  <si>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</si>
  <si>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</si>
  <si>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</si>
  <si>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</si>
  <si>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</si>
  <si>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</si>
  <si>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</si>
  <si>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</si>
  <si>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</si>
  <si>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</si>
  <si>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</si>
  <si>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</si>
  <si>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</si>
  <si>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</si>
  <si>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</si>
  <si>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</si>
  <si>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</si>
  <si>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</si>
  <si>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</si>
  <si>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</si>
  <si>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</si>
  <si>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</si>
  <si>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</si>
  <si>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</si>
  <si>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</si>
  <si>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</si>
  <si>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</si>
  <si>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</si>
  <si>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</si>
  <si>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</si>
  <si>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</si>
  <si>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</si>
  <si>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</si>
  <si>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</si>
  <si>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</si>
  <si>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</si>
  <si>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</si>
  <si>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</si>
  <si>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</si>
  <si>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</si>
  <si>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</si>
  <si>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</si>
  <si>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</si>
  <si>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</si>
  <si>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</si>
  <si>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</si>
  <si>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</si>
  <si>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</si>
  <si>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</si>
  <si>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</si>
  <si>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</si>
  <si>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</si>
  <si>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</si>
  <si>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</si>
  <si>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</si>
  <si>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</si>
  <si>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</si>
  <si>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</si>
  <si>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</si>
  <si>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</si>
  <si>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</si>
  <si>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</si>
  <si>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</si>
  <si>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</si>
  <si>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</si>
  <si>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</si>
  <si>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</si>
  <si>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</si>
  <si>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</si>
  <si>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</si>
  <si>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</si>
  <si>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</si>
  <si>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</si>
  <si>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</si>
  <si>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</si>
  <si>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</si>
  <si>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</si>
  <si>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</si>
  <si>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</si>
  <si>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</si>
  <si>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</si>
  <si>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</si>
  <si>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</si>
  <si>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</si>
  <si>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</si>
  <si>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</si>
  <si>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</si>
  <si>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</si>
  <si>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</si>
  <si>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</si>
  <si>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</si>
  <si>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</si>
  <si>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</si>
  <si>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</si>
  <si>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</si>
  <si>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</si>
  <si>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</si>
  <si>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</si>
  <si>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</si>
  <si>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</si>
  <si>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</si>
  <si>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</si>
  <si>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</si>
  <si>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</si>
  <si>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</si>
  <si>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</si>
  <si>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</si>
  <si>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</si>
  <si>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</si>
  <si>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</si>
  <si>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</si>
  <si>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</si>
  <si>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</si>
  <si>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</si>
  <si>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</si>
  <si>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</si>
  <si>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</si>
  <si>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</si>
  <si>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</si>
  <si>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</si>
  <si>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</si>
  <si>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</si>
  <si>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</si>
  <si>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</si>
  <si>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</si>
  <si>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</si>
  <si>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</si>
  <si>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</si>
  <si>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</si>
  <si>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</si>
  <si>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</si>
  <si>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</si>
  <si>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</si>
  <si>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</si>
  <si>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</si>
  <si>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</si>
  <si>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</si>
  <si>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</si>
  <si>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</si>
  <si>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</si>
  <si>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</si>
  <si>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</si>
  <si>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</si>
  <si>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</si>
  <si>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</si>
  <si>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</si>
  <si>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</si>
  <si>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</si>
  <si>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</si>
  <si>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</si>
  <si>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</si>
  <si>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</si>
  <si>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</si>
  <si>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</si>
  <si>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</si>
  <si>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</si>
  <si>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</si>
  <si>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</si>
  <si>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</si>
  <si>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</si>
  <si>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</si>
  <si>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</si>
  <si>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</si>
  <si>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</si>
  <si>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</si>
  <si>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</si>
  <si>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</si>
  <si>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</si>
  <si>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</si>
  <si>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</si>
  <si>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</si>
  <si>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</si>
  <si>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</si>
  <si>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</si>
  <si>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</si>
  <si>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</si>
  <si>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</si>
  <si>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</si>
  <si>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</si>
  <si>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</si>
  <si>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</si>
  <si>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</si>
  <si>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</si>
  <si>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</si>
  <si>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</si>
  <si>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</si>
  <si>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</si>
  <si>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</si>
  <si>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</si>
  <si>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</si>
  <si>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</si>
  <si>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</si>
  <si>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</si>
  <si>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</si>
  <si>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</si>
  <si>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</si>
  <si>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</si>
  <si>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</si>
  <si>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</si>
  <si>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</si>
  <si>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</si>
  <si>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</si>
  <si>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</si>
  <si>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</si>
  <si>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</si>
  <si>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</si>
  <si>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</si>
  <si>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</si>
  <si>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</si>
  <si>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</si>
  <si>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</si>
  <si>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</si>
  <si>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</si>
  <si>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</si>
  <si>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</si>
  <si>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</si>
  <si>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</si>
  <si>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</si>
  <si>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</si>
  <si>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</si>
  <si>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</si>
  <si>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</si>
  <si>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</si>
  <si>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</si>
  <si>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</si>
  <si>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</si>
  <si>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</si>
  <si>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</si>
  <si>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</si>
  <si>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</si>
  <si>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</si>
  <si>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</si>
  <si>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</si>
  <si>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</si>
  <si>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</si>
  <si>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</si>
  <si>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</si>
  <si>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</si>
  <si>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</si>
  <si>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</si>
  <si>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</si>
  <si>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</si>
  <si>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</si>
  <si>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</si>
  <si>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</si>
  <si>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</si>
  <si>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</si>
  <si>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</si>
  <si>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</si>
  <si>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</si>
  <si>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</si>
  <si>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</si>
  <si>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</si>
  <si>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</si>
  <si>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</si>
  <si>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</si>
  <si>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</si>
  <si>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</si>
  <si>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</si>
  <si>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</si>
  <si>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</si>
  <si>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</si>
  <si>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</si>
  <si>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</si>
  <si>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</si>
  <si>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</si>
  <si>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</si>
  <si>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</si>
  <si>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</si>
  <si>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</si>
  <si>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</si>
  <si>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</si>
  <si>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</si>
  <si>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</si>
  <si>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</si>
  <si>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</si>
  <si>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</si>
  <si>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</si>
  <si>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</si>
  <si>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</si>
  <si>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</si>
  <si>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</si>
  <si>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</si>
  <si>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</si>
  <si>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</si>
  <si>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</si>
  <si>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</si>
  <si>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</si>
  <si>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</si>
  <si>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</si>
  <si>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</si>
  <si>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</si>
  <si>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</si>
  <si>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</si>
  <si>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</si>
  <si>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</si>
  <si>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</si>
  <si>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</si>
  <si>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</si>
  <si>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</si>
  <si>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</si>
  <si>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</si>
  <si>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</si>
  <si>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</si>
  <si>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</si>
  <si>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</si>
  <si>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</si>
  <si>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</si>
  <si>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</si>
  <si>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</si>
  <si>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</si>
  <si>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</si>
  <si>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</si>
  <si>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</si>
  <si>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</si>
  <si>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</si>
  <si>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</si>
  <si>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</si>
  <si>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</si>
  <si>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</si>
  <si>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</si>
  <si>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</si>
  <si>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</si>
  <si>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</si>
  <si>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</si>
  <si>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</si>
  <si>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</si>
  <si>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</si>
  <si>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</si>
  <si>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</si>
  <si>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</si>
  <si>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</si>
  <si>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</si>
  <si>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</si>
  <si>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</si>
  <si>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</si>
  <si>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</si>
  <si>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</si>
  <si>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</si>
  <si>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</si>
  <si>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</si>
  <si>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</si>
  <si>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</si>
  <si>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</si>
  <si>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</si>
  <si>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</si>
  <si>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</si>
  <si>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</si>
  <si>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</si>
  <si>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</si>
  <si>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</si>
  <si>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</si>
  <si>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</si>
  <si>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</si>
  <si>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</si>
  <si>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</si>
  <si>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</si>
  <si>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</si>
  <si>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</si>
  <si>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</si>
  <si>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</si>
  <si>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</si>
  <si>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</si>
  <si>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</si>
  <si>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</si>
  <si>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</si>
  <si>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</si>
  <si>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</si>
  <si>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</si>
  <si>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</si>
  <si>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</si>
  <si>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</si>
  <si>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</si>
  <si>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</si>
  <si>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</si>
  <si>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</si>
  <si>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</si>
  <si>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</si>
  <si>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</si>
  <si>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</si>
  <si>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</si>
  <si>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</si>
  <si>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</si>
  <si>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</si>
  <si>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</si>
  <si>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</si>
  <si>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</si>
  <si>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</si>
  <si>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</si>
  <si>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</si>
  <si>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</si>
  <si>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</si>
  <si>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</si>
  <si>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</si>
  <si>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</si>
  <si>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</si>
  <si>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</si>
  <si>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</si>
  <si>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</si>
  <si>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</si>
  <si>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</si>
  <si>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</si>
  <si>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</si>
  <si>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</si>
  <si>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</si>
  <si>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</si>
  <si>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</si>
  <si>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</si>
  <si>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</si>
  <si>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</si>
  <si>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</si>
  <si>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</si>
  <si>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</si>
  <si>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</si>
  <si>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</si>
  <si>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</si>
  <si>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</si>
  <si>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</si>
  <si>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</si>
  <si>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</si>
  <si>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</si>
  <si>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</si>
  <si>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</si>
  <si>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</si>
  <si>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</si>
  <si>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</si>
  <si>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</si>
  <si>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</si>
  <si>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</si>
  <si>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</si>
  <si>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</si>
  <si>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</si>
  <si>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</si>
  <si>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</si>
  <si>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</si>
  <si>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</si>
  <si>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</si>
  <si>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</si>
  <si>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</si>
  <si>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</si>
  <si>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</si>
  <si>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</si>
  <si>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</si>
  <si>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</si>
  <si>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</si>
  <si>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</si>
  <si>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</si>
  <si>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</si>
  <si>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</si>
  <si>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</si>
  <si>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</si>
  <si>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</si>
  <si>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</si>
  <si>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</si>
  <si>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</si>
  <si>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</si>
  <si>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</si>
  <si>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</si>
  <si>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</si>
  <si>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</si>
  <si>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</si>
  <si>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</si>
  <si>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</si>
  <si>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</si>
  <si>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</si>
  <si>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</si>
  <si>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</si>
  <si>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</si>
  <si>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</si>
  <si>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</si>
  <si>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</si>
  <si>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</si>
  <si>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</si>
  <si>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</si>
  <si>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</si>
  <si>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</si>
  <si>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</si>
  <si>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</si>
  <si>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</si>
  <si>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</si>
  <si>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</si>
  <si>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</si>
  <si>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</si>
  <si>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</si>
  <si>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</si>
  <si>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</si>
  <si>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</si>
  <si>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</si>
  <si>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</si>
  <si>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</si>
  <si>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</si>
  <si>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</si>
  <si>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</si>
  <si>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</si>
  <si>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</si>
  <si>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</si>
  <si>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</si>
  <si>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</si>
  <si>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</si>
  <si>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</si>
  <si>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</si>
  <si>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</si>
  <si>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</si>
  <si>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</si>
  <si>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</si>
  <si>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</si>
  <si>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</si>
  <si>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</si>
  <si>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</si>
  <si>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</si>
  <si>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</si>
  <si>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</si>
  <si>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</si>
  <si>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</si>
  <si>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</si>
  <si>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</si>
  <si>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</si>
  <si>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</si>
  <si>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</si>
  <si>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</si>
  <si>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</si>
  <si>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</si>
  <si>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</si>
  <si>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</si>
  <si>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</si>
  <si>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</si>
  <si>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</si>
  <si>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</si>
  <si>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</si>
  <si>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</si>
  <si>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</si>
  <si>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</si>
  <si>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</si>
  <si>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</si>
  <si>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</si>
  <si>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</si>
  <si>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</si>
  <si>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</si>
  <si>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</si>
  <si>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</si>
  <si>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</si>
  <si>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</si>
  <si>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</si>
  <si>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</si>
  <si>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</si>
  <si>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</si>
  <si>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</si>
  <si>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</si>
  <si>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</si>
  <si>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</si>
  <si>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</si>
  <si>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</si>
  <si>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</si>
  <si>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</si>
  <si>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</si>
  <si>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</si>
  <si>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</si>
  <si>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</si>
  <si>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</si>
  <si>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</si>
  <si>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</si>
  <si>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</si>
  <si>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</si>
  <si>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</si>
  <si>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</si>
  <si>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</si>
  <si>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</si>
  <si>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</si>
  <si>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</si>
  <si>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</si>
  <si>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</si>
  <si>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</si>
  <si>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</si>
  <si>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</si>
  <si>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</si>
  <si>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</si>
  <si>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</si>
  <si>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</si>
  <si>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</si>
  <si>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</si>
  <si>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</si>
  <si>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</si>
  <si>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</si>
  <si>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</si>
  <si>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</si>
  <si>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</si>
  <si>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</si>
  <si>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</si>
  <si>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</si>
  <si>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</si>
  <si>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</si>
  <si>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</si>
  <si>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</si>
  <si>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</si>
  <si>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</si>
  <si>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</si>
  <si>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</si>
  <si>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</si>
  <si>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</si>
  <si>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</si>
  <si>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</si>
  <si>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</si>
  <si>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</si>
  <si>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</si>
  <si>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</si>
  <si>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</si>
  <si>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</si>
  <si>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</si>
  <si>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</si>
  <si>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</si>
  <si>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</si>
  <si>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</si>
  <si>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</si>
  <si>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</si>
  <si>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</si>
  <si>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</si>
  <si>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</si>
  <si>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</si>
  <si>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</si>
  <si>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</si>
  <si>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</si>
  <si>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</si>
  <si>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</si>
  <si>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</si>
  <si>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</si>
  <si>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</si>
  <si>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</si>
  <si>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</si>
  <si>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</si>
  <si>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</si>
  <si>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</si>
  <si>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</si>
  <si>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</si>
  <si>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</si>
  <si>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</si>
  <si>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</si>
  <si>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</si>
  <si>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</si>
  <si>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</si>
  <si>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</si>
  <si>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</si>
  <si>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</si>
  <si>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</si>
  <si>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</si>
  <si>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</si>
  <si>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</si>
  <si>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</si>
  <si>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</si>
  <si>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</si>
  <si>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</si>
  <si>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</si>
  <si>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</si>
  <si>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</si>
  <si>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</si>
  <si>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</si>
  <si>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</si>
  <si>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</si>
  <si>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</si>
  <si>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</si>
  <si>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</si>
  <si>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</si>
  <si>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</si>
  <si>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</si>
  <si>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</si>
  <si>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</si>
  <si>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</si>
  <si>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</si>
  <si>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</si>
  <si>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</si>
  <si>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</si>
  <si>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</si>
  <si>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</si>
  <si>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</si>
  <si>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</si>
  <si>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</si>
  <si>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</si>
  <si>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</si>
  <si>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</si>
  <si>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</si>
  <si>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</si>
  <si>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</si>
  <si>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</si>
  <si>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</si>
  <si>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</si>
  <si>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</si>
  <si>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</si>
  <si>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</si>
  <si>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</si>
  <si>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</si>
  <si>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</si>
  <si>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</si>
  <si>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</si>
  <si>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</si>
  <si>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</si>
  <si>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</si>
  <si>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</si>
  <si>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</si>
  <si>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</si>
  <si>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</si>
  <si>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</si>
  <si>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</si>
  <si>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</si>
  <si>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</si>
  <si>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</si>
  <si>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</si>
  <si>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</si>
  <si>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</si>
  <si>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</si>
  <si>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</si>
  <si>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</si>
  <si>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</si>
  <si>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</si>
  <si>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</si>
  <si>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</si>
  <si>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</si>
  <si>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</si>
  <si>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</si>
  <si>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</si>
  <si>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</si>
  <si>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</si>
  <si>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</si>
  <si>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</si>
  <si>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</si>
  <si>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</si>
  <si>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</si>
  <si>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</si>
  <si>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</si>
  <si>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</si>
  <si>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</si>
  <si>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</si>
  <si>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</si>
  <si>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</si>
  <si>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</si>
  <si>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</si>
  <si>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</si>
  <si>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</si>
  <si>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</si>
  <si>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</si>
  <si>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</si>
  <si>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</si>
  <si>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</si>
  <si>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</si>
  <si>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</si>
  <si>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</si>
  <si>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</si>
  <si>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</si>
  <si>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</si>
  <si>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</si>
  <si>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</si>
  <si>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</si>
  <si>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</si>
  <si>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</si>
  <si>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</si>
  <si>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</si>
  <si>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</si>
  <si>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</si>
  <si>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</si>
  <si>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</si>
  <si>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</si>
  <si>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</si>
  <si>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</si>
  <si>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</si>
  <si>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</si>
  <si>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</si>
  <si>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</si>
  <si>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</si>
  <si>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</si>
  <si>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</si>
  <si>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</si>
  <si>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</si>
  <si>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</si>
  <si>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</si>
  <si>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</si>
  <si>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</si>
  <si>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</si>
  <si>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</si>
  <si>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</si>
  <si>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</si>
  <si>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</si>
  <si>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</si>
  <si>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</si>
  <si>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</si>
  <si>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</si>
  <si>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</si>
  <si>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</si>
  <si>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</si>
  <si>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</si>
  <si>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</si>
  <si>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</si>
  <si>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</si>
  <si>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</si>
  <si>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</si>
  <si>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</si>
  <si>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</si>
  <si>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</si>
  <si>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</si>
  <si>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</si>
  <si>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</si>
  <si>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</si>
  <si>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</si>
  <si>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</si>
  <si>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</si>
  <si>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</si>
  <si>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</si>
  <si>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</si>
  <si>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</si>
  <si>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</si>
  <si>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</si>
  <si>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</si>
  <si>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</si>
  <si>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</si>
  <si>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</si>
  <si>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</si>
  <si>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</si>
  <si>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</si>
  <si>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</si>
  <si>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</si>
  <si>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</si>
  <si>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</si>
  <si>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</si>
  <si>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</si>
  <si>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</si>
  <si>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</si>
  <si>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</si>
  <si>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</si>
  <si>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</si>
  <si>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</si>
  <si>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</si>
  <si>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</si>
  <si>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</si>
  <si>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</si>
  <si>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</si>
  <si>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</si>
  <si>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</si>
  <si>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</si>
  <si>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</si>
  <si>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</si>
  <si>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</si>
  <si>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</si>
  <si>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</si>
  <si>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</si>
  <si>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</si>
  <si>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</si>
  <si>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</si>
  <si>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</si>
  <si>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</si>
  <si>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</si>
  <si>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</si>
  <si>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</si>
  <si>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</si>
  <si>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</si>
  <si>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</si>
  <si>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</si>
  <si>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</si>
  <si>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</si>
  <si>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</si>
  <si>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</si>
  <si>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</si>
  <si>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</si>
  <si>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</si>
  <si>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</si>
  <si>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</si>
  <si>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</si>
  <si>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</si>
  <si>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</si>
  <si>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</si>
  <si>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</si>
  <si>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</si>
  <si>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</si>
  <si>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</si>
  <si>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</si>
  <si>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</si>
  <si>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</si>
  <si>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</si>
  <si>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</si>
  <si>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</si>
  <si>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</si>
  <si>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</si>
  <si>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</si>
  <si>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</si>
  <si>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</si>
  <si>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</si>
  <si>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</si>
  <si>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</si>
  <si>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</si>
  <si>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</si>
  <si>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</si>
  <si>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</si>
  <si>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</si>
  <si>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</si>
  <si>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</si>
  <si>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</si>
  <si>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</si>
  <si>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</si>
  <si>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</si>
  <si>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</si>
  <si>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</si>
  <si>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</si>
  <si>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</si>
  <si>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</si>
  <si>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</si>
  <si>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</si>
  <si>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</si>
  <si>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</si>
  <si>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</si>
  <si>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</si>
  <si>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</si>
  <si>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</si>
  <si>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</si>
  <si>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</si>
  <si>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</si>
  <si>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</si>
  <si>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</si>
  <si>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</si>
  <si>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</si>
  <si>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</si>
  <si>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</si>
  <si>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</si>
  <si>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</si>
  <si>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</si>
  <si>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</si>
  <si>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</si>
  <si>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</si>
  <si>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</si>
  <si>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</si>
  <si>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</si>
  <si>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</si>
  <si>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</si>
  <si>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</si>
  <si>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</si>
  <si>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</si>
  <si>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</si>
  <si>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</si>
  <si>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</si>
  <si>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</si>
  <si>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</si>
  <si>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</si>
  <si>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</si>
  <si>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</si>
  <si>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</si>
  <si>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</si>
  <si>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</si>
  <si>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</si>
  <si>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</si>
  <si>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</si>
  <si>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</si>
  <si>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</si>
  <si>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</si>
  <si>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</si>
  <si>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</si>
  <si>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</si>
  <si>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</si>
  <si>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</si>
  <si>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</si>
  <si>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</si>
  <si>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</si>
  <si>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</si>
  <si>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</si>
  <si>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</si>
  <si>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</si>
  <si>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</si>
  <si>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</si>
  <si>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</si>
  <si>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</si>
  <si>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</si>
  <si>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</si>
  <si>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</si>
  <si>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</si>
  <si>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</si>
  <si>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</si>
  <si>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</si>
  <si>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</si>
  <si>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</si>
  <si>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</si>
  <si>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</si>
  <si>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</si>
  <si>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</si>
  <si>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</si>
  <si>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</si>
  <si>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</si>
  <si>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</si>
  <si>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</si>
  <si>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</si>
  <si>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</si>
  <si>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</si>
  <si>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</si>
  <si>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</si>
  <si>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</si>
  <si>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</si>
  <si>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</si>
  <si>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</si>
  <si>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</si>
  <si>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</si>
  <si>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</si>
  <si>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</si>
  <si>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</si>
  <si>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</si>
  <si>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</si>
  <si>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</si>
  <si>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</si>
  <si>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</si>
  <si>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</si>
  <si>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</si>
  <si>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</si>
  <si>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</si>
  <si>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</si>
  <si>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</si>
  <si>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</si>
  <si>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</si>
  <si>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</si>
  <si>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</si>
  <si>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</si>
  <si>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</si>
  <si>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</si>
  <si>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</si>
  <si>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</si>
  <si>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</si>
  <si>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</si>
  <si>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</si>
  <si>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</si>
  <si>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</si>
  <si>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</si>
  <si>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</si>
  <si>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</si>
  <si>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</si>
  <si>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</si>
  <si>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</si>
  <si>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</si>
  <si>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</si>
  <si>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</si>
  <si>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</si>
  <si>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</si>
  <si>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</si>
  <si>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</si>
  <si>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</si>
  <si>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</si>
  <si>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</si>
  <si>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</si>
  <si>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</si>
  <si>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</si>
  <si>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</si>
  <si>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</si>
  <si>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</si>
  <si>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</si>
  <si>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</si>
  <si>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</si>
  <si>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</si>
  <si>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</si>
  <si>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</si>
  <si>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</si>
  <si>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</si>
  <si>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</si>
  <si>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</si>
  <si>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</si>
  <si>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</si>
  <si>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</si>
  <si>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</si>
  <si>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</si>
  <si>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</si>
  <si>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</si>
  <si>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</si>
  <si>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</si>
  <si>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</si>
  <si>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</si>
  <si>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</si>
  <si>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</si>
  <si>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</si>
  <si>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</si>
  <si>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</si>
  <si>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</si>
  <si>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</si>
  <si>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</si>
  <si>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</si>
  <si>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</si>
  <si>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</si>
  <si>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</si>
  <si>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</si>
  <si>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</si>
  <si>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</si>
  <si>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</si>
  <si>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</si>
  <si>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</si>
  <si>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</si>
  <si>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</si>
  <si>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</si>
  <si>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</si>
  <si>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</si>
  <si>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</si>
  <si>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</si>
  <si>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</si>
  <si>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</si>
  <si>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</si>
  <si>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</si>
  <si>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</si>
  <si>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</si>
  <si>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</si>
  <si>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</si>
  <si>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</si>
  <si>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</si>
  <si>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</si>
  <si>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</si>
  <si>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</si>
  <si>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</si>
  <si>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</si>
  <si>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</si>
  <si>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</si>
  <si>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</si>
  <si>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</si>
  <si>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</si>
  <si>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</si>
  <si>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</si>
  <si>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</si>
  <si>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</si>
  <si>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</si>
  <si>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</si>
  <si>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</si>
  <si>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</si>
  <si>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</si>
  <si>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</si>
  <si>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</si>
  <si>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</si>
  <si>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</si>
  <si>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</si>
  <si>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</si>
  <si>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</si>
  <si>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</si>
  <si>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</si>
  <si>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</si>
  <si>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</si>
  <si>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</si>
  <si>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</si>
  <si>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</si>
  <si>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</si>
  <si>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</si>
  <si>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</si>
  <si>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</si>
  <si>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</si>
  <si>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</si>
  <si>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</si>
  <si>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</si>
  <si>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</si>
  <si>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</si>
  <si>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</si>
  <si>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</si>
  <si>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</si>
  <si>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</si>
  <si>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</si>
  <si>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</si>
  <si>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</si>
  <si>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</si>
  <si>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</si>
  <si>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</si>
  <si>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</si>
  <si>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</si>
  <si>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</si>
  <si>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</si>
  <si>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</si>
  <si>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</si>
  <si>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</si>
  <si>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</si>
  <si>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</si>
  <si>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</si>
  <si>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</si>
  <si>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</si>
  <si>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</si>
  <si>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</si>
  <si>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</si>
  <si>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</si>
  <si>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</si>
  <si>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</si>
  <si>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</si>
  <si>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</si>
  <si>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</si>
  <si>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</si>
  <si>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</si>
  <si>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</si>
  <si>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</si>
  <si>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</si>
  <si>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</si>
  <si>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</si>
  <si>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</si>
  <si>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</si>
  <si>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</si>
  <si>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</si>
  <si>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</si>
  <si>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</si>
  <si>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</si>
  <si>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</si>
  <si>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</si>
  <si>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</si>
  <si>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</si>
  <si>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</si>
  <si>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</si>
  <si>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</si>
  <si>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</si>
  <si>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</si>
  <si>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</si>
  <si>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</si>
  <si>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</si>
  <si>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</si>
  <si>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</si>
  <si>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</si>
  <si>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</si>
  <si>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</si>
  <si>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</si>
  <si>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</si>
  <si>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</si>
  <si>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</si>
  <si>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</si>
  <si>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</si>
  <si>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</si>
  <si>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</si>
  <si>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</si>
  <si>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</si>
  <si>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</si>
  <si>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</si>
  <si>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</si>
  <si>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</si>
  <si>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</si>
  <si>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</si>
  <si>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</si>
  <si>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</si>
  <si>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</si>
  <si>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</si>
  <si>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</si>
  <si>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</si>
  <si>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</si>
  <si>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</si>
  <si>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</si>
  <si>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</si>
  <si>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</si>
  <si>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</si>
  <si>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</si>
  <si>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</si>
  <si>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</si>
  <si>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</si>
  <si>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</si>
  <si>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</si>
  <si>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</si>
  <si>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</si>
  <si>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</si>
  <si>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</si>
  <si>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</si>
  <si>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</si>
  <si>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</si>
  <si>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</si>
  <si>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</si>
  <si>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</si>
  <si>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</si>
  <si>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</si>
  <si>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</si>
  <si>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</si>
  <si>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</si>
  <si>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</si>
  <si>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</si>
  <si>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</si>
  <si>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</si>
  <si>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</si>
  <si>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</si>
  <si>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</si>
  <si>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</si>
  <si>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</si>
  <si>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</si>
  <si>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</si>
  <si>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</si>
  <si>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</si>
  <si>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</si>
  <si>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</si>
  <si>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</si>
  <si>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</si>
  <si>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</si>
  <si>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</si>
  <si>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</si>
  <si>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</si>
  <si>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</si>
  <si>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</si>
  <si>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</si>
  <si>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</si>
  <si>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</si>
  <si>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</si>
  <si>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</si>
  <si>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</si>
  <si>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</si>
  <si>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</si>
  <si>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</si>
  <si>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</si>
  <si>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</si>
  <si>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</si>
  <si>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</si>
  <si>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</si>
  <si>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</si>
  <si>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</si>
  <si>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</si>
  <si>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</si>
  <si>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</si>
  <si>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</si>
  <si>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</si>
  <si>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</si>
  <si>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</si>
  <si>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</si>
  <si>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</si>
  <si>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</si>
  <si>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</si>
  <si>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</si>
  <si>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</si>
  <si>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</si>
  <si>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</si>
  <si>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</si>
  <si>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</si>
  <si>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</si>
  <si>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</si>
  <si>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</si>
  <si>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</si>
  <si>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</si>
  <si>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</si>
  <si>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</si>
  <si>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</si>
  <si>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</si>
  <si>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</si>
  <si>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</si>
  <si>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</si>
  <si>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</si>
  <si>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</si>
  <si>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</si>
  <si>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</si>
  <si>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</si>
  <si>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</si>
  <si>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</si>
  <si>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</si>
  <si>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</si>
  <si>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</si>
  <si>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</si>
  <si>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</si>
  <si>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</si>
  <si>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</si>
  <si>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</si>
  <si>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</si>
  <si>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</si>
  <si>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</si>
  <si>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</si>
  <si>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</si>
  <si>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</si>
  <si>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</si>
  <si>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</si>
  <si>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</si>
  <si>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</si>
  <si>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</si>
  <si>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</si>
  <si>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</si>
  <si>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</si>
  <si>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</si>
  <si>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</si>
  <si>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</si>
  <si>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</si>
  <si>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</si>
  <si>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</si>
  <si>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</si>
  <si>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</si>
  <si>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</si>
  <si>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</si>
  <si>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</si>
  <si>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</si>
  <si>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</si>
  <si>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</si>
  <si>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</si>
  <si>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</si>
  <si>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</si>
  <si>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</si>
  <si>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</si>
  <si>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</si>
  <si>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</si>
  <si>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</si>
  <si>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</si>
  <si>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</si>
  <si>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</si>
  <si>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</si>
  <si>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</si>
  <si>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</si>
  <si>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</si>
  <si>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</si>
  <si>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</si>
  <si>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</si>
  <si>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</si>
  <si>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</si>
  <si>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</si>
  <si>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</si>
  <si>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</si>
  <si>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</si>
  <si>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</si>
  <si>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</si>
  <si>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</si>
  <si>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</si>
  <si>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</si>
  <si>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</si>
  <si>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</si>
  <si>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</si>
  <si>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</si>
  <si>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</si>
  <si>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</si>
  <si>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</si>
  <si>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</si>
  <si>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</si>
  <si>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</si>
  <si>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</si>
  <si>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</si>
  <si>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</si>
  <si>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</si>
  <si>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</si>
  <si>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</si>
  <si>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</si>
  <si>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</si>
  <si>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</si>
  <si>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</si>
  <si>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</si>
  <si>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</si>
  <si>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</si>
  <si>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</si>
  <si>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</si>
  <si>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</si>
  <si>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</si>
  <si>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</si>
  <si>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</si>
  <si>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</si>
  <si>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</si>
  <si>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</si>
  <si>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</si>
  <si>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</si>
  <si>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</si>
  <si>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</si>
  <si>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</si>
  <si>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</si>
  <si>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</si>
  <si>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</si>
  <si>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</si>
  <si>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</si>
  <si>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</si>
  <si>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</si>
  <si>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</si>
  <si>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</si>
  <si>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</si>
  <si>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</si>
  <si>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</si>
  <si>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</si>
  <si>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</si>
  <si>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</si>
  <si>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</si>
  <si>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</si>
  <si>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</si>
  <si>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</si>
  <si>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</si>
  <si>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</si>
  <si>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</si>
  <si>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</si>
  <si>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</si>
  <si>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</si>
  <si>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</si>
  <si>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</si>
  <si>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</si>
  <si>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</si>
  <si>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</si>
  <si>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</si>
  <si>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</si>
  <si>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</si>
  <si>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</si>
  <si>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</si>
  <si>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</si>
  <si>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</si>
  <si>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</si>
  <si>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</si>
  <si>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</si>
  <si>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</si>
  <si>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</si>
  <si>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</si>
  <si>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</si>
  <si>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</si>
  <si>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</si>
  <si>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</si>
  <si>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</si>
  <si>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</si>
  <si>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</si>
  <si>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</si>
  <si>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</si>
  <si>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</si>
  <si>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</si>
  <si>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</si>
  <si>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</si>
  <si>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</si>
  <si>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</si>
  <si>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</si>
  <si>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</si>
  <si>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</si>
  <si>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</si>
  <si>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</si>
  <si>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</si>
  <si>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</si>
  <si>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</si>
  <si>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</si>
  <si>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</si>
  <si>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</si>
  <si>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</si>
  <si>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</si>
  <si>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</si>
  <si>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</si>
  <si>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</si>
  <si>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</si>
  <si>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</si>
  <si>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</si>
  <si>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</si>
  <si>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</si>
  <si>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</si>
  <si>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</si>
  <si>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</si>
  <si>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</si>
  <si>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</si>
  <si>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</si>
  <si>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</si>
  <si>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</si>
  <si>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</si>
  <si>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</si>
  <si>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</si>
  <si>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</si>
  <si>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</si>
  <si>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</si>
  <si>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</si>
  <si>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</si>
  <si>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</si>
  <si>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</si>
  <si>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</si>
  <si>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</si>
  <si>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</si>
  <si>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</si>
  <si>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</si>
  <si>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</si>
  <si>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</si>
  <si>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</si>
  <si>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</si>
  <si>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</si>
  <si>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</si>
  <si>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</si>
  <si>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</si>
  <si>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</si>
  <si>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</si>
  <si>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</si>
  <si>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</si>
  <si>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</si>
  <si>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</si>
  <si>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</si>
  <si>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</si>
  <si>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</si>
  <si>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</si>
  <si>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</si>
  <si>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</si>
  <si>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</si>
  <si>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</si>
  <si>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</si>
  <si>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</si>
  <si>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</si>
  <si>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</si>
  <si>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</si>
  <si>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</si>
  <si>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</si>
  <si>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</si>
  <si>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</si>
  <si>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</si>
  <si>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</si>
  <si>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</si>
  <si>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</si>
  <si>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</si>
  <si>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</si>
  <si>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</si>
  <si>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</si>
  <si>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</si>
  <si>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</si>
  <si>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</si>
  <si>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</si>
  <si>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</si>
  <si>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</si>
  <si>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</si>
  <si>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</si>
  <si>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</si>
  <si>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</si>
  <si>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</si>
  <si>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</si>
  <si>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</si>
  <si>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</si>
  <si>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</si>
  <si>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</si>
  <si>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</si>
  <si>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</si>
  <si>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</si>
  <si>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</si>
  <si>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</si>
  <si>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</si>
  <si>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</si>
  <si>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</si>
  <si>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</si>
  <si>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</si>
  <si>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</si>
  <si>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</si>
  <si>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</si>
  <si>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</si>
  <si>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</si>
  <si>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</si>
  <si>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</si>
  <si>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</si>
  <si>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</si>
  <si>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</si>
  <si>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</si>
  <si>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</si>
  <si>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</si>
  <si>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</si>
  <si>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</si>
  <si>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</si>
  <si>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</si>
  <si>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</si>
  <si>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</si>
  <si>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</si>
  <si>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</si>
  <si>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</si>
  <si>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</si>
  <si>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</si>
  <si>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</si>
  <si>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</si>
  <si>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</si>
  <si>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</si>
  <si>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</si>
  <si>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</si>
  <si>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</si>
  <si>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</si>
  <si>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</si>
  <si>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</si>
  <si>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</si>
  <si>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</si>
  <si>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</si>
  <si>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</si>
  <si>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</si>
  <si>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</si>
  <si>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</si>
  <si>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</si>
  <si>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</si>
  <si>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</si>
  <si>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</si>
  <si>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</si>
  <si>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</si>
  <si>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</si>
  <si>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</si>
  <si>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</si>
  <si>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</si>
  <si>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</si>
  <si>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</si>
  <si>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</si>
  <si>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</si>
  <si>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</si>
  <si>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</si>
  <si>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</si>
  <si>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</si>
  <si>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</si>
  <si>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</si>
  <si>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</si>
  <si>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</si>
  <si>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</si>
  <si>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</si>
  <si>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</si>
  <si>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</si>
  <si>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</si>
  <si>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</si>
  <si>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</si>
  <si>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</si>
  <si>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</si>
  <si>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</si>
  <si>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</si>
  <si>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</si>
  <si>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</si>
  <si>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</si>
  <si>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</si>
  <si>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</si>
  <si>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</si>
  <si>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</si>
  <si>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</si>
  <si>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</si>
  <si>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</si>
  <si>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</si>
  <si>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</si>
  <si>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</si>
  <si>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</si>
  <si>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</si>
  <si>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</si>
  <si>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</si>
  <si>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</si>
  <si>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</si>
  <si>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</si>
  <si>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</si>
  <si>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</si>
  <si>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</si>
  <si>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</si>
  <si>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</si>
  <si>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</si>
  <si>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</si>
  <si>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</si>
  <si>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</si>
  <si>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</si>
  <si>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</si>
  <si>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</si>
  <si>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</si>
  <si>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</si>
  <si>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</si>
  <si>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</si>
  <si>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</si>
  <si>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</si>
  <si>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</si>
  <si>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</si>
  <si>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</si>
  <si>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</si>
  <si>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</si>
  <si>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</si>
  <si>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</si>
  <si>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</si>
  <si>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</si>
  <si>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</si>
  <si>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</si>
  <si>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</si>
  <si>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</si>
  <si>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</si>
  <si>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</si>
  <si>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</si>
  <si>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</si>
  <si>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</si>
  <si>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</si>
  <si>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</si>
  <si>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</si>
  <si>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</si>
  <si>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</si>
  <si>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</si>
  <si>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</si>
  <si>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</si>
  <si>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</si>
  <si>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</si>
  <si>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</si>
  <si>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</si>
  <si>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</si>
  <si>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</si>
  <si>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</si>
  <si>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</si>
  <si>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</si>
  <si>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</si>
  <si>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</si>
  <si>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</si>
  <si>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</si>
  <si>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</si>
  <si>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</si>
  <si>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</si>
  <si>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</si>
  <si>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</si>
  <si>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</si>
  <si>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</si>
  <si>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</si>
  <si>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</si>
  <si>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</si>
  <si>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</si>
  <si>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</si>
  <si>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</si>
  <si>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</si>
  <si>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</si>
  <si>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</si>
  <si>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</si>
  <si>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</si>
  <si>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</si>
  <si>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</si>
  <si>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</si>
  <si>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</si>
  <si>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</si>
  <si>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</si>
  <si>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</si>
  <si>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</si>
  <si>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</si>
  <si>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</si>
  <si>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</si>
  <si>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</si>
  <si>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</si>
  <si>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</si>
  <si>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</si>
  <si>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</si>
  <si>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</si>
  <si>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</si>
  <si>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</si>
  <si>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</si>
  <si>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</si>
  <si>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</si>
  <si>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</si>
  <si>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</si>
  <si>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</si>
  <si>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</si>
  <si>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</si>
  <si>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</si>
  <si>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</si>
  <si>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</si>
  <si>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</si>
  <si>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</si>
  <si>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</si>
  <si>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</si>
  <si>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</si>
  <si>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</si>
  <si>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</si>
  <si>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</si>
  <si>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</si>
  <si>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</si>
  <si>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</si>
  <si>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</si>
  <si>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</si>
  <si>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</si>
  <si>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</si>
  <si>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</si>
  <si>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</si>
  <si>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</si>
  <si>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</si>
  <si>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</si>
  <si>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</si>
  <si>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</si>
  <si>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</si>
  <si>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</si>
  <si>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</si>
  <si>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</si>
  <si>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</si>
  <si>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</si>
  <si>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</si>
  <si>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</si>
  <si>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</si>
  <si>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</si>
  <si>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</si>
  <si>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</si>
  <si>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</si>
  <si>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</si>
  <si>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</si>
  <si>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</si>
  <si>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</si>
  <si>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</si>
  <si>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</si>
  <si>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</si>
  <si>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</si>
  <si>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</si>
  <si>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</si>
  <si>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</si>
  <si>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</si>
  <si>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</si>
  <si>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</si>
  <si>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</si>
  <si>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</si>
  <si>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</si>
  <si>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</si>
  <si>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</si>
  <si>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</si>
  <si>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</si>
  <si>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</si>
  <si>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</si>
  <si>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</si>
  <si>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</si>
  <si>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</si>
  <si>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</si>
  <si>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</si>
  <si>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</si>
  <si>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</si>
  <si>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</si>
  <si>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</si>
  <si>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</si>
  <si>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</si>
  <si>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</si>
  <si>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</si>
  <si>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</si>
  <si>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</si>
  <si>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</si>
  <si>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</si>
  <si>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</si>
  <si>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</si>
  <si>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</si>
  <si>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</si>
  <si>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</si>
  <si>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</si>
  <si>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</si>
  <si>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</si>
  <si>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</si>
  <si>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</si>
  <si>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</si>
  <si>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</si>
  <si>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</si>
  <si>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</si>
  <si>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</si>
  <si>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</si>
  <si>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</si>
  <si>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</si>
  <si>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</si>
  <si>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</si>
  <si>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</si>
  <si>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</si>
  <si>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</si>
  <si>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</si>
  <si>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</si>
  <si>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</si>
  <si>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</si>
  <si>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</si>
  <si>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</si>
  <si>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</si>
  <si>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</si>
  <si>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</si>
  <si>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</si>
  <si>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</si>
  <si>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</si>
  <si>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</si>
  <si>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</si>
  <si>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</si>
  <si>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</si>
  <si>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</si>
  <si>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</si>
  <si>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</si>
  <si>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</si>
  <si>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</si>
  <si>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</si>
  <si>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</si>
  <si>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</si>
  <si>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</si>
  <si>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</si>
  <si>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</si>
  <si>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</si>
  <si>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</si>
  <si>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</si>
  <si>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</si>
  <si>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</si>
  <si>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</si>
  <si>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</si>
  <si>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</si>
  <si>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</si>
  <si>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</si>
  <si>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</si>
  <si>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</si>
  <si>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</si>
  <si>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</si>
  <si>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</si>
  <si>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</si>
  <si>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</si>
  <si>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</si>
  <si>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</si>
  <si>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</si>
  <si>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</si>
  <si>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</si>
  <si>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</si>
  <si>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</si>
  <si>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</si>
  <si>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</si>
  <si>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</si>
  <si>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</si>
  <si>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</si>
  <si>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</si>
  <si>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</si>
  <si>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</si>
  <si>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</si>
  <si>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</si>
  <si>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</si>
  <si>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</si>
  <si>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</si>
  <si>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</si>
  <si>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</si>
  <si>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</si>
  <si>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</si>
  <si>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</si>
  <si>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</si>
  <si>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</si>
  <si>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</si>
  <si>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</si>
  <si>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</si>
  <si>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</si>
  <si>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</si>
  <si>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</si>
  <si>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</si>
  <si>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</si>
  <si>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</si>
  <si>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</si>
  <si>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</si>
  <si>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</si>
  <si>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</si>
  <si>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</si>
  <si>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</si>
  <si>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</si>
  <si>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</si>
  <si>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</si>
  <si>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</si>
  <si>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</si>
  <si>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</si>
  <si>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</si>
  <si>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</si>
  <si>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</si>
  <si>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</si>
  <si>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</si>
  <si>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</si>
  <si>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</si>
  <si>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</si>
  <si>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</si>
  <si>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</si>
  <si>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</si>
  <si>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</si>
  <si>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</si>
  <si>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</si>
  <si>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</si>
  <si>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</si>
  <si>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</si>
  <si>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</si>
  <si>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</si>
  <si>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</si>
  <si>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</si>
  <si>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</si>
  <si>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</si>
  <si>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</si>
  <si>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</si>
  <si>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</si>
  <si>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</si>
  <si>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</si>
  <si>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</si>
  <si>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</si>
  <si>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</si>
  <si>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</si>
  <si>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</si>
  <si>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</si>
  <si>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</si>
  <si>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</si>
  <si>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</si>
  <si>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</si>
  <si>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</si>
  <si>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</si>
  <si>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</si>
  <si>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</si>
  <si>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</si>
  <si>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</si>
  <si>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</si>
  <si>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</si>
  <si>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</si>
  <si>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</si>
  <si>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</si>
  <si>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</si>
  <si>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</si>
  <si>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</si>
  <si>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</si>
  <si>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</si>
  <si>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</si>
  <si>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</si>
  <si>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</si>
  <si>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</si>
  <si>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</si>
  <si>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</si>
  <si>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</si>
  <si>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</si>
  <si>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</si>
  <si>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</si>
  <si>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</si>
  <si>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</si>
  <si>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</si>
  <si>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</si>
  <si>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</si>
  <si>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</si>
  <si>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</si>
  <si>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</si>
  <si>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</si>
  <si>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</si>
  <si>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</si>
  <si>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</si>
  <si>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</si>
  <si>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</si>
  <si>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</si>
  <si>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</si>
  <si>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</si>
  <si>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</si>
  <si>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</si>
  <si>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</si>
  <si>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</si>
  <si>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</si>
  <si>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</si>
  <si>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</si>
  <si>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</si>
  <si>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</si>
  <si>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</si>
  <si>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</si>
  <si>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</si>
  <si>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</si>
  <si>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</si>
  <si>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</si>
  <si>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</si>
  <si>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</si>
  <si>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</si>
  <si>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</si>
  <si>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</si>
  <si>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</si>
  <si>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</si>
  <si>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</si>
  <si>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</si>
  <si>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</si>
  <si>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</si>
  <si>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</si>
  <si>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</si>
  <si>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</si>
  <si>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</si>
  <si>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</si>
  <si>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</si>
  <si>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</si>
  <si>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</si>
  <si>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</si>
  <si>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</si>
  <si>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</si>
  <si>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</si>
  <si>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</si>
  <si>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</si>
  <si>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</si>
  <si>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</si>
  <si>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</si>
  <si>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</si>
  <si>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</si>
  <si>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</si>
  <si>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</si>
  <si>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</si>
  <si>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</si>
  <si>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</si>
  <si>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</si>
  <si>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</si>
  <si>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</si>
  <si>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</si>
  <si>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</si>
  <si>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</si>
  <si>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</si>
  <si>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</si>
  <si>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</si>
  <si>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</si>
  <si>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</si>
  <si>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</si>
  <si>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</si>
  <si>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</si>
  <si>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</si>
  <si>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</si>
  <si>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</si>
  <si>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</si>
  <si>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</si>
  <si>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</si>
  <si>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</si>
  <si>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</si>
  <si>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</si>
  <si>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</si>
  <si>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</si>
  <si>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</si>
  <si>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</si>
  <si>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</si>
  <si>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</si>
  <si>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</si>
  <si>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</si>
  <si>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</si>
  <si>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</si>
  <si>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</si>
  <si>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</si>
  <si>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</si>
  <si>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</si>
  <si>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</si>
  <si>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</si>
  <si>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</si>
  <si>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</si>
  <si>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</si>
  <si>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</si>
  <si>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</si>
  <si>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</si>
  <si>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</si>
  <si>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</si>
  <si>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</si>
  <si>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</si>
  <si>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</si>
  <si>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</si>
  <si>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</si>
  <si>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</si>
  <si>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</si>
  <si>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</si>
  <si>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</si>
  <si>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</si>
  <si>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</si>
  <si>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</si>
  <si>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</si>
  <si>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</si>
  <si>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</si>
  <si>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</si>
  <si>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</si>
  <si>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</si>
  <si>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</si>
  <si>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</si>
  <si>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</si>
  <si>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</si>
  <si>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</si>
  <si>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</si>
  <si>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</si>
  <si>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</si>
  <si>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</si>
  <si>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</si>
  <si>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</si>
  <si>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</si>
  <si>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</si>
  <si>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</si>
  <si>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</si>
  <si>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</si>
  <si>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</si>
  <si>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</si>
  <si>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</si>
  <si>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</si>
  <si>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</si>
  <si>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</si>
  <si>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</si>
  <si>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</si>
  <si>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</si>
  <si>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</si>
  <si>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</si>
  <si>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</si>
  <si>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</si>
  <si>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</si>
  <si>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</si>
  <si>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</si>
  <si>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</si>
  <si>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</si>
  <si>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</si>
  <si>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</si>
  <si>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</si>
  <si>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</si>
  <si>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</si>
  <si>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</si>
  <si>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</si>
  <si>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</si>
  <si>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</si>
  <si>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</si>
  <si>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</si>
  <si>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</si>
  <si>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</si>
  <si>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</si>
  <si>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</si>
  <si>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</si>
  <si>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</si>
  <si>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</si>
  <si>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</si>
  <si>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</si>
  <si>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</si>
  <si>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</si>
  <si>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</si>
  <si>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</si>
  <si>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</si>
  <si>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</si>
  <si>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</si>
  <si>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</si>
  <si>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</si>
  <si>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</si>
  <si>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</si>
  <si>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</si>
  <si>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</si>
  <si>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</si>
  <si>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</si>
  <si>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</si>
  <si>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</si>
  <si>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</si>
  <si>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</si>
  <si>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</si>
  <si>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</si>
  <si>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</si>
  <si>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</si>
  <si>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</si>
  <si>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</si>
  <si>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</si>
  <si>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</si>
  <si>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</si>
  <si>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</si>
  <si>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</si>
  <si>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</si>
  <si>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</si>
  <si>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</si>
  <si>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</si>
  <si>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</si>
  <si>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</si>
  <si>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</si>
  <si>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</si>
  <si>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</si>
  <si>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</si>
  <si>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</si>
  <si>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</si>
  <si>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</si>
  <si>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</si>
  <si>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</si>
  <si>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</si>
  <si>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</si>
  <si>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</si>
  <si>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</si>
  <si>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</si>
  <si>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</si>
  <si>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</si>
  <si>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</si>
  <si>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</si>
  <si>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</si>
  <si>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</si>
  <si>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</si>
  <si>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</si>
  <si>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</si>
  <si>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</si>
  <si>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</si>
  <si>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</si>
  <si>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</si>
  <si>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</si>
  <si>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</si>
  <si>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</si>
  <si>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</si>
  <si>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</si>
  <si>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</si>
  <si>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</si>
  <si>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</si>
  <si>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</si>
  <si>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</si>
  <si>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</si>
  <si>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</si>
  <si>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</si>
  <si>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</si>
  <si>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</si>
  <si>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</si>
  <si>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</si>
  <si>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</si>
  <si>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</si>
  <si>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</si>
  <si>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</si>
  <si>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</si>
  <si>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</si>
  <si>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</si>
  <si>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</si>
  <si>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</si>
  <si>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</si>
  <si>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</si>
  <si>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</si>
  <si>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</si>
  <si>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</si>
  <si>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</si>
  <si>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</si>
  <si>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</si>
  <si>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</si>
  <si>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</si>
  <si>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</si>
  <si>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</si>
  <si>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</si>
  <si>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</si>
  <si>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</si>
  <si>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</si>
  <si>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</si>
  <si>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</si>
  <si>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</si>
  <si>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</si>
  <si>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</si>
  <si>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</si>
  <si>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</si>
  <si>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</si>
  <si>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</si>
  <si>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</si>
  <si>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</si>
  <si>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</si>
  <si>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</si>
  <si>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</si>
  <si>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</si>
  <si>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</si>
  <si>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</si>
  <si>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</si>
  <si>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</si>
  <si>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</si>
  <si>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</si>
  <si>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</si>
  <si>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</si>
  <si>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</si>
  <si>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</si>
  <si>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</si>
  <si>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</si>
  <si>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</si>
  <si>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</si>
  <si>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</si>
  <si>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</si>
  <si>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</si>
  <si>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</si>
  <si>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</si>
  <si>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</si>
  <si>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</si>
  <si>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</si>
  <si>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</si>
  <si>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</si>
  <si>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</si>
  <si>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</si>
  <si>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</si>
  <si>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</si>
  <si>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</si>
  <si>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</si>
  <si>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</si>
  <si>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</si>
  <si>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</si>
  <si>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</si>
  <si>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</si>
  <si>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</si>
  <si>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</si>
  <si>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</si>
  <si>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</si>
  <si>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</si>
  <si>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</si>
  <si>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</si>
  <si>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</si>
  <si>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</si>
  <si>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</si>
  <si>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</si>
  <si>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</si>
  <si>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</si>
  <si>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</si>
  <si>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</si>
  <si>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</si>
  <si>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</si>
  <si>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</si>
  <si>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</si>
  <si>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</si>
  <si>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</si>
  <si>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</si>
  <si>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</si>
  <si>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</si>
  <si>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</si>
  <si>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</si>
  <si>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</si>
  <si>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</si>
  <si>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</si>
  <si>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</si>
  <si>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</si>
  <si>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</si>
  <si>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</si>
  <si>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</si>
  <si>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</si>
  <si>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</si>
  <si>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</si>
  <si>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</si>
  <si>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</si>
  <si>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</si>
  <si>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</si>
  <si>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</si>
  <si>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</si>
  <si>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</si>
  <si>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</si>
  <si>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</si>
  <si>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</si>
  <si>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</si>
  <si>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</si>
  <si>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</si>
  <si>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</si>
  <si>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</si>
  <si>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</si>
  <si>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</si>
  <si>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</si>
  <si>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</si>
  <si>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</si>
  <si>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</si>
  <si>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</si>
  <si>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</si>
  <si>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</si>
  <si>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</si>
  <si>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</si>
  <si>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</si>
  <si>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</si>
  <si>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</si>
  <si>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</si>
  <si>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</si>
  <si>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</si>
  <si>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</si>
  <si>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</si>
  <si>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</si>
  <si>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</si>
  <si>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</si>
  <si>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</si>
  <si>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</si>
  <si>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</si>
  <si>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</si>
  <si>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</si>
  <si>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</si>
  <si>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</si>
  <si>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</si>
  <si>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</si>
  <si>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</si>
  <si>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</si>
  <si>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</si>
  <si>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</si>
  <si>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</si>
  <si>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</si>
  <si>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</si>
  <si>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</si>
  <si>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</si>
  <si>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</si>
  <si>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</si>
  <si>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</si>
  <si>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</si>
  <si>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</si>
  <si>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</si>
  <si>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</si>
  <si>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</si>
  <si>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</si>
  <si>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</si>
  <si>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</si>
  <si>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</si>
  <si>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</si>
  <si>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</si>
  <si>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</si>
  <si>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</si>
  <si>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</si>
  <si>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</si>
  <si>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</si>
  <si>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</si>
  <si>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</si>
  <si>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</si>
  <si>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</si>
  <si>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</si>
  <si>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</si>
  <si>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</si>
  <si>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</si>
  <si>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</si>
  <si>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</si>
  <si>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</si>
  <si>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</si>
  <si>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</si>
  <si>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</si>
  <si>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</si>
  <si>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</si>
  <si>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</si>
  <si>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</si>
  <si>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</si>
  <si>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</si>
  <si>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</si>
  <si>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</si>
  <si>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</si>
  <si>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</si>
  <si>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</si>
  <si>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</si>
  <si>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</si>
  <si>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</si>
  <si>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</si>
  <si>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</si>
  <si>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</si>
  <si>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</si>
  <si>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</si>
  <si>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</si>
  <si>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</si>
  <si>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</si>
  <si>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</si>
  <si>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</si>
  <si>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</si>
  <si>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</si>
  <si>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</si>
  <si>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</si>
  <si>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</si>
  <si>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</si>
  <si>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</si>
  <si>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</si>
  <si>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</si>
  <si>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</si>
  <si>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</si>
  <si>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</si>
  <si>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</si>
  <si>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</si>
  <si>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</si>
  <si>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</si>
  <si>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</si>
  <si>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</si>
  <si>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</si>
  <si>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</si>
  <si>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</si>
  <si>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</si>
  <si>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</si>
  <si>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</si>
  <si>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</si>
  <si>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</si>
  <si>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</si>
  <si>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</si>
  <si>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</si>
  <si>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</si>
  <si>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</si>
  <si>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</si>
  <si>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</si>
  <si>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</si>
  <si>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</si>
  <si>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</si>
  <si>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</si>
  <si>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</si>
  <si>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</si>
  <si>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</si>
  <si>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</si>
  <si>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</si>
  <si>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</si>
  <si>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</si>
  <si>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</si>
  <si>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</si>
  <si>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</si>
  <si>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</si>
  <si>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</si>
  <si>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</si>
  <si>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</si>
  <si>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</si>
  <si>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</si>
  <si>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</si>
  <si>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</si>
  <si>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</si>
  <si>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</si>
  <si>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</si>
  <si>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</si>
  <si>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</si>
  <si>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</si>
  <si>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</si>
  <si>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</si>
  <si>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</si>
  <si>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</si>
  <si>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</si>
  <si>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</si>
  <si>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</si>
  <si>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</si>
  <si>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</si>
  <si>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</si>
  <si>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</si>
  <si>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</si>
  <si>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</si>
  <si>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</si>
  <si>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</si>
  <si>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</si>
  <si>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</si>
  <si>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</si>
  <si>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</si>
  <si>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</si>
  <si>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</si>
  <si>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</si>
  <si>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</si>
  <si>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</si>
  <si>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</si>
  <si>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</si>
  <si>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</si>
  <si>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</si>
  <si>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</si>
  <si>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</si>
  <si>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</si>
  <si>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</si>
  <si>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</si>
  <si>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</si>
  <si>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</si>
  <si>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</si>
  <si>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</si>
  <si>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</si>
  <si>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</si>
  <si>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</si>
  <si>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</si>
  <si>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</si>
  <si>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</si>
  <si>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</si>
  <si>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</si>
  <si>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</si>
  <si>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</si>
  <si>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</si>
  <si>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</si>
  <si>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</si>
  <si>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</si>
  <si>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</si>
  <si>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</si>
  <si>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</si>
  <si>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</si>
  <si>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</si>
  <si>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</si>
  <si>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</si>
  <si>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</si>
  <si>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</si>
  <si>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</si>
  <si>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</si>
  <si>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</si>
  <si>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</si>
  <si>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</si>
  <si>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</si>
  <si>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</si>
  <si>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</si>
  <si>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</si>
  <si>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</si>
  <si>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</si>
  <si>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</si>
  <si>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</si>
  <si>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</si>
  <si>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</si>
  <si>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</si>
  <si>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</si>
  <si>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</si>
  <si>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</si>
  <si>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</si>
  <si>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</si>
  <si>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</si>
  <si>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</si>
  <si>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</si>
  <si>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</si>
  <si>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</si>
  <si>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</si>
  <si>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</si>
  <si>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</si>
  <si>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</si>
  <si>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</si>
  <si>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</si>
  <si>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</si>
  <si>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</si>
  <si>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</si>
  <si>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</si>
  <si>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</si>
  <si>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</si>
  <si>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</si>
  <si>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</si>
  <si>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</si>
  <si>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</si>
  <si>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</si>
  <si>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</si>
  <si>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</si>
  <si>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</si>
  <si>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</si>
  <si>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</si>
  <si>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</si>
  <si>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</si>
  <si>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</si>
  <si>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</si>
  <si>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</si>
  <si>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</si>
  <si>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</si>
  <si>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</si>
  <si>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</si>
  <si>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</si>
  <si>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</si>
  <si>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</si>
  <si>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</si>
  <si>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</si>
  <si>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</si>
  <si>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</si>
  <si>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</si>
  <si>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</si>
  <si>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</si>
  <si>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</si>
  <si>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</si>
  <si>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</si>
  <si>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</si>
  <si>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</si>
  <si>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</si>
  <si>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</si>
  <si>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</si>
  <si>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</si>
  <si>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</si>
  <si>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</si>
  <si>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</si>
  <si>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</si>
  <si>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</si>
  <si>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</si>
  <si>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</si>
  <si>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</si>
  <si>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</si>
  <si>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</si>
  <si>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</si>
  <si>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</si>
  <si>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</si>
  <si>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</si>
  <si>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</si>
  <si>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</si>
  <si>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</si>
  <si>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</si>
  <si>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</si>
  <si>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</si>
  <si>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</si>
  <si>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</si>
  <si>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</si>
  <si>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</si>
  <si>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</si>
  <si>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</si>
  <si>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</si>
  <si>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</si>
  <si>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</si>
  <si>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</si>
  <si>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</si>
  <si>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</si>
  <si>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</si>
  <si>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</si>
  <si>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</si>
  <si>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</si>
  <si>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</si>
  <si>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</si>
  <si>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</si>
  <si>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</si>
  <si>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</si>
  <si>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</si>
  <si>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</si>
  <si>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</si>
  <si>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</si>
  <si>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</si>
  <si>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</si>
  <si>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</si>
  <si>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</si>
  <si>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</si>
  <si>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</si>
  <si>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</si>
  <si>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</si>
  <si>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</si>
  <si>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</si>
  <si>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</si>
  <si>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</si>
  <si>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</si>
  <si>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</si>
  <si>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</si>
  <si>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</si>
  <si>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</si>
  <si>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</si>
  <si>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</si>
  <si>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</si>
  <si>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</si>
  <si>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</si>
  <si>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</si>
  <si>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</si>
  <si>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</si>
  <si>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</si>
  <si>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</si>
  <si>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</si>
  <si>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</si>
  <si>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</si>
  <si>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</si>
  <si>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</si>
  <si>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</si>
  <si>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</si>
  <si>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</si>
  <si>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</si>
  <si>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</si>
  <si>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</si>
  <si>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</si>
  <si>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</si>
  <si>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</si>
  <si>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</si>
  <si>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</si>
  <si>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</si>
  <si>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</si>
  <si>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</si>
  <si>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</si>
  <si>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</si>
  <si>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</si>
  <si>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</si>
  <si>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</si>
  <si>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</si>
  <si>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</si>
  <si>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</si>
  <si>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</si>
  <si>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</si>
  <si>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</si>
  <si>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</si>
  <si>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</si>
  <si>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</si>
  <si>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</si>
  <si>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</si>
  <si>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</si>
  <si>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</si>
  <si>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</si>
  <si>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</si>
  <si>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</si>
  <si>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</si>
  <si>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</si>
  <si>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</si>
  <si>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</si>
  <si>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</si>
  <si>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</si>
  <si>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</si>
  <si>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</si>
  <si>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</si>
  <si>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</si>
  <si>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</si>
  <si>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</si>
  <si>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</si>
  <si>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</si>
  <si>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</si>
  <si>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</si>
  <si>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</si>
  <si>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</si>
  <si>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</si>
  <si>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</si>
  <si>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</si>
  <si>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</si>
  <si>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</si>
  <si>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</si>
  <si>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</si>
  <si>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</si>
  <si>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</si>
  <si>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</si>
  <si>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</si>
  <si>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</si>
  <si>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</si>
  <si>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</si>
  <si>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</si>
  <si>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</si>
  <si>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</si>
  <si>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</si>
  <si>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</si>
  <si>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</si>
  <si>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</si>
  <si>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</si>
  <si>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</si>
  <si>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</si>
  <si>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</si>
  <si>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</si>
  <si>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</si>
  <si>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</si>
  <si>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</si>
  <si>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</si>
  <si>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</si>
  <si>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</si>
  <si>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</si>
  <si>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</si>
  <si>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</si>
  <si>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</si>
  <si>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</si>
  <si>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</si>
  <si>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</si>
  <si>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</si>
  <si>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</si>
  <si>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</si>
  <si>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</si>
  <si>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</si>
  <si>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</si>
  <si>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</si>
  <si>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</si>
  <si>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</si>
  <si>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</si>
  <si>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</si>
  <si>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</si>
  <si>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</si>
  <si>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</si>
  <si>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</si>
  <si>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</si>
  <si>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</si>
  <si>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</si>
  <si>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</si>
  <si>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</si>
  <si>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</si>
  <si>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</si>
  <si>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</si>
  <si>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</si>
  <si>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</si>
  <si>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</si>
  <si>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</si>
  <si>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</si>
  <si>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</si>
  <si>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</si>
  <si>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</si>
  <si>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</si>
  <si>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</si>
  <si>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</si>
  <si>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</si>
  <si>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</si>
  <si>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</si>
  <si>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</si>
  <si>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</si>
  <si>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</si>
  <si>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</si>
  <si>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</si>
  <si>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</si>
  <si>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</si>
  <si>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</si>
  <si>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</si>
  <si>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</si>
  <si>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</si>
  <si>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</si>
  <si>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</si>
  <si>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</si>
  <si>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</si>
  <si>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</si>
  <si>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</si>
  <si>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</si>
  <si>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</si>
  <si>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</si>
  <si>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</si>
  <si>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</si>
  <si>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</si>
  <si>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</si>
  <si>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</si>
  <si>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</si>
  <si>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</si>
  <si>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</si>
  <si>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</si>
  <si>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</si>
  <si>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</si>
  <si>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</si>
  <si>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</si>
  <si>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</si>
  <si>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</si>
  <si>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</si>
  <si>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</si>
  <si>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</si>
  <si>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</si>
  <si>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</si>
  <si>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</si>
  <si>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</si>
  <si>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</si>
  <si>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</si>
  <si>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</si>
  <si>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</si>
  <si>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</si>
  <si>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</si>
  <si>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</si>
  <si>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</si>
  <si>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</si>
  <si>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</si>
  <si>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</si>
  <si>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</si>
  <si>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</si>
  <si>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</si>
  <si>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</si>
  <si>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</si>
  <si>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</si>
  <si>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</si>
  <si>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</si>
  <si>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</si>
  <si>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</si>
  <si>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</si>
  <si>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</si>
  <si>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</si>
  <si>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</si>
  <si>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</si>
  <si>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</si>
  <si>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</si>
  <si>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</si>
  <si>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</si>
  <si>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</si>
  <si>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</si>
  <si>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</si>
  <si>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</si>
  <si>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</si>
  <si>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</si>
  <si>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</si>
  <si>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</si>
  <si>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</si>
  <si>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</si>
  <si>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</si>
  <si>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</si>
  <si>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</si>
  <si>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</si>
  <si>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</si>
  <si>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</si>
  <si>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</si>
  <si>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</si>
  <si>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</si>
  <si>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</si>
  <si>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</si>
  <si>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</si>
  <si>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</si>
  <si>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</si>
  <si>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</si>
  <si>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</si>
  <si>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</si>
  <si>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</si>
  <si>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</si>
  <si>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</si>
  <si>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</si>
  <si>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</si>
  <si>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</si>
  <si>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</si>
  <si>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</si>
  <si>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</si>
  <si>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</si>
  <si>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</si>
  <si>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</si>
  <si>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</si>
  <si>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</si>
  <si>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</si>
  <si>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</si>
  <si>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</si>
  <si>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</si>
  <si>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</si>
  <si>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</si>
  <si>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</si>
  <si>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</si>
  <si>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</si>
  <si>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</si>
  <si>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</si>
  <si>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</si>
  <si>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</si>
  <si>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</si>
  <si>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</si>
  <si>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</si>
  <si>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</si>
  <si>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</si>
  <si>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</si>
  <si>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</si>
  <si>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</si>
  <si>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</si>
  <si>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</si>
  <si>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</si>
  <si>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</si>
  <si>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</si>
  <si>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</si>
  <si>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</si>
  <si>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</si>
  <si>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</si>
  <si>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</si>
  <si>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</si>
  <si>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</si>
  <si>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</si>
  <si>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</si>
  <si>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</si>
  <si>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</si>
  <si>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</si>
  <si>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</si>
  <si>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</si>
  <si>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</si>
  <si>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</si>
  <si>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</si>
  <si>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</si>
  <si>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</si>
  <si>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</si>
  <si>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</si>
  <si>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</si>
  <si>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</si>
  <si>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</si>
  <si>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</si>
  <si>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</si>
  <si>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</si>
  <si>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</si>
  <si>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</si>
  <si>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</si>
  <si>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</si>
  <si>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</si>
  <si>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</si>
  <si>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</si>
  <si>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</si>
  <si>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</si>
  <si>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</si>
  <si>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</si>
  <si>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</si>
  <si>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</si>
  <si>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</si>
  <si>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</si>
  <si>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</si>
  <si>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</si>
  <si>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</si>
  <si>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</si>
  <si>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</si>
  <si>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</si>
  <si>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</si>
  <si>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</si>
  <si>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</si>
  <si>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</si>
  <si>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</si>
  <si>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</si>
  <si>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</si>
  <si>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</si>
  <si>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</si>
  <si>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</si>
  <si>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</si>
  <si>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</si>
  <si>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</si>
  <si>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</si>
  <si>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</si>
  <si>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</si>
  <si>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</si>
  <si>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</si>
  <si>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</si>
  <si>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</si>
  <si>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</si>
  <si>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</si>
  <si>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</si>
  <si>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</si>
  <si>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</si>
  <si>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</si>
  <si>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</si>
  <si>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</si>
  <si>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</si>
  <si>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</si>
  <si>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</si>
  <si>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</si>
  <si>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</si>
  <si>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</si>
  <si>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</si>
  <si>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</si>
  <si>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</si>
  <si>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</si>
  <si>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</si>
  <si>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</si>
  <si>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</si>
  <si>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</si>
  <si>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</si>
  <si>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</si>
  <si>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</si>
  <si>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</si>
  <si>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</si>
  <si>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</si>
  <si>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</si>
  <si>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</si>
  <si>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</si>
  <si>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</si>
  <si>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</si>
  <si>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</si>
  <si>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</si>
  <si>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</si>
  <si>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</si>
  <si>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</si>
  <si>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</si>
  <si>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</si>
  <si>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</si>
  <si>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</si>
  <si>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</si>
  <si>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</si>
  <si>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</si>
  <si>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</si>
  <si>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</si>
  <si>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</si>
  <si>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</si>
  <si>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</si>
  <si>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</si>
  <si>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</si>
  <si>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</si>
  <si>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</si>
  <si>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</si>
  <si>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</si>
  <si>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</si>
  <si>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</si>
  <si>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</si>
  <si>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</si>
  <si>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</si>
  <si>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</si>
  <si>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</si>
  <si>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</si>
  <si>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</si>
  <si>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</si>
  <si>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</si>
  <si>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</si>
  <si>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</si>
  <si>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</si>
  <si>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</si>
  <si>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</si>
  <si>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</si>
  <si>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</si>
  <si>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</si>
  <si>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</si>
  <si>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</si>
  <si>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</si>
  <si>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</si>
  <si>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</si>
  <si>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</si>
  <si>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</si>
  <si>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</si>
  <si>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</si>
  <si>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</si>
  <si>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</si>
  <si>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</si>
  <si>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</si>
  <si>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</si>
  <si>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</si>
  <si>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</si>
  <si>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</si>
  <si>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</si>
  <si>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</si>
  <si>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</si>
  <si>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</si>
  <si>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</si>
  <si>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</si>
  <si>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</si>
  <si>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</si>
  <si>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</si>
  <si>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</si>
  <si>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</si>
  <si>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</si>
  <si>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</si>
  <si>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</si>
  <si>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</si>
  <si>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</si>
  <si>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</si>
  <si>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</si>
  <si>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</si>
  <si>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</si>
  <si>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</si>
  <si>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</si>
  <si>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</si>
  <si>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</si>
  <si>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</si>
  <si>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</si>
  <si>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</si>
  <si>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</si>
  <si>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</si>
  <si>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</si>
  <si>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</si>
  <si>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</si>
  <si>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</si>
  <si>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</si>
  <si>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</si>
  <si>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</si>
  <si>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</si>
  <si>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</si>
  <si>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</si>
  <si>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</si>
  <si>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</si>
  <si>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</si>
  <si>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</si>
  <si>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</si>
  <si>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</si>
  <si>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</si>
  <si>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</si>
  <si>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</si>
  <si>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</si>
  <si>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</si>
  <si>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</si>
  <si>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</si>
  <si>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</si>
  <si>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</si>
  <si>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</si>
  <si>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</si>
  <si>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</si>
  <si>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</si>
  <si>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</si>
  <si>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</si>
  <si>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</si>
  <si>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</si>
  <si>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</si>
  <si>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</si>
  <si>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</si>
  <si>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</si>
  <si>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</si>
  <si>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</si>
  <si>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</si>
  <si>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</si>
  <si>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</si>
  <si>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</si>
  <si>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</si>
  <si>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</si>
  <si>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</si>
  <si>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</si>
  <si>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</si>
  <si>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</si>
  <si>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</si>
  <si>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</si>
  <si>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</si>
  <si>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</si>
  <si>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</si>
  <si>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</si>
  <si>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</si>
  <si>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</si>
  <si>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</si>
  <si>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</si>
  <si>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</si>
  <si>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</si>
  <si>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</si>
  <si>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</si>
  <si>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</si>
  <si>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</si>
  <si>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</si>
  <si>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</si>
  <si>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</si>
  <si>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</si>
  <si>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</si>
  <si>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</si>
  <si>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</si>
  <si>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</si>
  <si>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</si>
  <si>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</si>
  <si>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</si>
  <si>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</si>
  <si>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</si>
  <si>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</si>
  <si>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</si>
  <si>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</si>
  <si>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</si>
  <si>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</si>
  <si>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</si>
  <si>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</si>
  <si>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</si>
  <si>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</si>
  <si>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</si>
  <si>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</si>
  <si>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</si>
  <si>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</si>
  <si>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</si>
  <si>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</si>
  <si>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</si>
  <si>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</si>
  <si>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</si>
  <si>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</si>
  <si>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</si>
  <si>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</si>
  <si>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</si>
  <si>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</si>
  <si>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</si>
  <si>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</si>
  <si>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</si>
  <si>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</si>
  <si>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</si>
  <si>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</si>
  <si>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</si>
  <si>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</si>
  <si>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</si>
  <si>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</si>
  <si>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</si>
  <si>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</si>
  <si>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</si>
  <si>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</si>
  <si>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</si>
  <si>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</si>
  <si>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</si>
  <si>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</si>
  <si>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</si>
  <si>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</si>
  <si>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</si>
  <si>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</si>
  <si>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</si>
  <si>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</si>
  <si>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</si>
  <si>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</si>
  <si>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</si>
  <si>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</si>
  <si>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</si>
  <si>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</si>
  <si>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</si>
  <si>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</si>
  <si>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</si>
  <si>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</si>
  <si>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</si>
  <si>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</si>
  <si>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</si>
  <si>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</si>
  <si>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</si>
  <si>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</si>
  <si>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</si>
  <si>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</si>
  <si>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</si>
  <si>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</si>
  <si>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</si>
  <si>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</si>
  <si>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</si>
  <si>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</si>
  <si>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</si>
  <si>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</si>
  <si>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</si>
  <si>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</si>
  <si>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</si>
  <si>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</si>
  <si>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</si>
  <si>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</si>
  <si>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</si>
  <si>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</si>
  <si>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</si>
  <si>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</si>
  <si>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</si>
  <si>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</si>
  <si>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</si>
  <si>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</si>
  <si>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</si>
  <si>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</si>
  <si>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</si>
  <si>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</si>
  <si>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</si>
  <si>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</si>
  <si>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</si>
  <si>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</si>
  <si>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</si>
  <si>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</si>
  <si>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</si>
  <si>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</si>
  <si>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</si>
  <si>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</si>
  <si>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</si>
  <si>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</si>
  <si>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</si>
  <si>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</si>
  <si>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</si>
  <si>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</si>
  <si>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</si>
  <si>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</si>
  <si>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</si>
  <si>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</si>
  <si>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</si>
  <si>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</si>
  <si>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</si>
  <si>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</si>
  <si>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</si>
  <si>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</si>
  <si>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</si>
  <si>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</si>
  <si>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</si>
  <si>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</si>
  <si>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</si>
  <si>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</si>
  <si>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</si>
  <si>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</si>
  <si>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</si>
  <si>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</si>
  <si>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</si>
  <si>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</si>
  <si>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</si>
  <si>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</si>
  <si>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</si>
  <si>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</si>
  <si>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</si>
  <si>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</si>
  <si>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</si>
  <si>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</si>
  <si>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</si>
  <si>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</si>
  <si>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</si>
  <si>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</si>
  <si>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</si>
  <si>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</si>
  <si>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</si>
  <si>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</si>
  <si>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</si>
  <si>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</si>
  <si>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</si>
  <si>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</si>
  <si>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</si>
  <si>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</si>
  <si>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</si>
  <si>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</si>
  <si>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</si>
  <si>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</si>
  <si>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</si>
  <si>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</si>
  <si>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</si>
  <si>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</si>
  <si>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</si>
  <si>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</si>
  <si>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</si>
  <si>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</si>
  <si>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</si>
  <si>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</si>
  <si>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</si>
  <si>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</si>
  <si>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</si>
  <si>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</si>
  <si>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</si>
  <si>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</si>
  <si>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</si>
  <si>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</si>
  <si>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</si>
  <si>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</si>
  <si>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</si>
  <si>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</si>
  <si>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</si>
  <si>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</si>
  <si>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</si>
  <si>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</si>
  <si>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</si>
  <si>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</si>
  <si>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</si>
  <si>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</si>
  <si>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</si>
  <si>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</si>
  <si>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</si>
  <si>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</si>
  <si>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</si>
  <si>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</si>
  <si>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</si>
  <si>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</si>
  <si>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</si>
  <si>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</si>
  <si>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</si>
  <si>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</si>
  <si>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</si>
  <si>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</si>
  <si>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</si>
  <si>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</si>
  <si>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</si>
  <si>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</si>
  <si>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</si>
  <si>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</si>
  <si>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</si>
  <si>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</si>
  <si>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</si>
  <si>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</si>
  <si>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</si>
  <si>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</si>
  <si>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</si>
  <si>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</si>
  <si>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</si>
  <si>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</si>
  <si>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</si>
  <si>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</si>
  <si>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</si>
  <si>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</si>
  <si>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</si>
  <si>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</si>
  <si>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</si>
  <si>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</si>
  <si>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</si>
  <si>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</si>
  <si>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</si>
  <si>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</si>
  <si>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</si>
  <si>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</si>
  <si>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</si>
  <si>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</si>
  <si>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</si>
  <si>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</si>
  <si>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</si>
  <si>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</si>
  <si>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</si>
  <si>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</si>
  <si>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</si>
  <si>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</si>
  <si>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</si>
  <si>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</si>
  <si>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</si>
  <si>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</si>
  <si>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</si>
  <si>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</si>
  <si>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</si>
  <si>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</si>
  <si>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</si>
  <si>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</si>
  <si>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</si>
  <si>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</si>
  <si>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</si>
  <si>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</si>
  <si>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</si>
  <si>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</si>
  <si>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</si>
  <si>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</si>
  <si>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</si>
  <si>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</si>
  <si>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</si>
  <si>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</si>
  <si>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</si>
  <si>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</si>
  <si>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</si>
  <si>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</si>
  <si>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</si>
  <si>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</si>
  <si>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</si>
  <si>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</si>
  <si>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</si>
  <si>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</si>
  <si>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</si>
  <si>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</si>
  <si>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</si>
  <si>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</si>
  <si>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</si>
  <si>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</si>
  <si>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</si>
  <si>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</si>
  <si>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</si>
  <si>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</si>
  <si>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</si>
  <si>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</si>
  <si>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</si>
  <si>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</si>
  <si>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</si>
  <si>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</si>
  <si>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</si>
  <si>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</si>
  <si>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</si>
  <si>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</si>
  <si>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</si>
  <si>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</si>
  <si>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</si>
  <si>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</si>
  <si>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</si>
  <si>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</si>
  <si>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</si>
  <si>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</si>
  <si>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</si>
  <si>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</si>
  <si>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</si>
  <si>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</si>
  <si>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</si>
  <si>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</si>
  <si>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</si>
  <si>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</si>
  <si>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</si>
  <si>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</si>
  <si>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</si>
  <si>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</si>
  <si>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</si>
  <si>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</si>
  <si>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</si>
  <si>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</si>
  <si>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</si>
  <si>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</si>
  <si>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</si>
  <si>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</si>
  <si>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</si>
  <si>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</si>
  <si>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</si>
  <si>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</si>
  <si>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</si>
  <si>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</si>
  <si>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</si>
  <si>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</si>
  <si>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</si>
  <si>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</si>
  <si>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</si>
  <si>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</si>
  <si>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</si>
  <si>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</si>
  <si>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</si>
  <si>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</si>
  <si>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</si>
  <si>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</si>
  <si>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</si>
  <si>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</si>
  <si>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</si>
  <si>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</si>
  <si>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</si>
  <si>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</si>
  <si>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</si>
  <si>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</si>
  <si>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</si>
  <si>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</si>
  <si>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</si>
  <si>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</si>
  <si>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</si>
  <si>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</si>
  <si>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</si>
  <si>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</si>
  <si>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</si>
  <si>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</si>
  <si>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</si>
  <si>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</si>
  <si>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</si>
  <si>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</si>
  <si>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</si>
  <si>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</si>
  <si>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</si>
  <si>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</si>
  <si>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</si>
  <si>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</si>
  <si>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</si>
  <si>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</si>
  <si>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</si>
  <si>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</si>
  <si>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</si>
  <si>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</si>
  <si>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</si>
  <si>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</si>
  <si>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</si>
  <si>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</si>
  <si>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</si>
  <si>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</si>
  <si>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</si>
  <si>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</si>
  <si>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</si>
  <si>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</si>
  <si>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</si>
  <si>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</si>
  <si>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</si>
  <si>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</si>
  <si>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</si>
  <si>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</si>
  <si>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</si>
  <si>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</si>
  <si>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</si>
  <si>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</si>
  <si>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</si>
  <si>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</si>
  <si>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</si>
  <si>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</si>
  <si>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</si>
  <si>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</si>
  <si>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</si>
  <si>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</si>
  <si>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</si>
  <si>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</si>
  <si>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</si>
  <si>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</si>
  <si>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</si>
  <si>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</si>
  <si>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</si>
  <si>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</si>
  <si>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</si>
  <si>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</si>
  <si>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</si>
  <si>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</si>
  <si>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</si>
  <si>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</si>
  <si>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</si>
  <si>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</si>
  <si>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</si>
  <si>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</si>
  <si>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</si>
  <si>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</si>
  <si>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</si>
  <si>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</si>
  <si>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</si>
  <si>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</si>
  <si>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</si>
  <si>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</si>
  <si>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</si>
  <si>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</si>
  <si>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</si>
  <si>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</si>
  <si>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</si>
  <si>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</si>
  <si>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</si>
  <si>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</si>
  <si>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</si>
  <si>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</si>
  <si>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</si>
  <si>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</si>
  <si>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</si>
  <si>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</si>
  <si>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</si>
  <si>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</si>
  <si>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</si>
  <si>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</si>
  <si>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</si>
  <si>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</si>
  <si>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</si>
  <si>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</si>
  <si>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</si>
  <si>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</si>
  <si>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</si>
  <si>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</si>
  <si>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</si>
  <si>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</si>
  <si>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</si>
  <si>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</si>
  <si>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</si>
  <si>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</si>
  <si>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</si>
  <si>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</si>
  <si>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</si>
  <si>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</si>
  <si>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</si>
  <si>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</si>
  <si>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</si>
  <si>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</si>
  <si>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</si>
  <si>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</si>
  <si>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</si>
  <si>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</si>
  <si>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</si>
  <si>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</si>
  <si>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</si>
  <si>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</si>
  <si>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</si>
  <si>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</si>
  <si>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</si>
  <si>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</si>
  <si>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</si>
  <si>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</si>
  <si>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</si>
  <si>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</si>
  <si>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</si>
  <si>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</si>
  <si>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</si>
  <si>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</si>
  <si>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</si>
  <si>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</si>
  <si>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</si>
  <si>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</si>
  <si>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</si>
  <si>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</si>
  <si>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</si>
  <si>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</si>
  <si>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</si>
  <si>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</si>
  <si>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</si>
  <si>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</si>
  <si>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</si>
  <si>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</si>
  <si>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</si>
  <si>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</si>
  <si>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</si>
  <si>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</si>
  <si>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</si>
  <si>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</si>
  <si>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</si>
  <si>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</si>
  <si>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</si>
  <si>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</si>
  <si>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</si>
  <si>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</si>
  <si>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</si>
  <si>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</si>
  <si>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</si>
  <si>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</si>
  <si>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</si>
  <si>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</si>
  <si>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</si>
  <si>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</si>
  <si>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</si>
  <si>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</si>
  <si>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</si>
  <si>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</si>
  <si>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</si>
  <si>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</si>
  <si>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</si>
  <si>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</si>
  <si>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</si>
  <si>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</si>
  <si>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</si>
  <si>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</si>
  <si>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</si>
  <si>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</si>
  <si>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</si>
  <si>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</si>
  <si>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</si>
  <si>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</si>
  <si>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</si>
  <si>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</si>
  <si>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</si>
  <si>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</si>
  <si>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</si>
  <si>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</si>
  <si>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</si>
  <si>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</si>
  <si>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</si>
  <si>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</si>
  <si>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</si>
  <si>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</si>
  <si>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</si>
  <si>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</si>
  <si>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</si>
  <si>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</si>
  <si>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</si>
  <si>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</si>
  <si>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</si>
  <si>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</si>
  <si>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</si>
  <si>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</si>
  <si>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</si>
  <si>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</si>
  <si>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</si>
  <si>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</si>
  <si>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</si>
  <si>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</si>
  <si>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</si>
  <si>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</si>
  <si>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</si>
  <si>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</si>
  <si>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</si>
  <si>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</si>
  <si>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</si>
  <si>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</si>
  <si>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</si>
  <si>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</si>
  <si>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</si>
  <si>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</si>
  <si>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</si>
  <si>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</si>
  <si>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</si>
  <si>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</si>
  <si>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</si>
  <si>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</si>
  <si>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</si>
  <si>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</si>
  <si>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</si>
  <si>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</si>
  <si>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</si>
  <si>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</si>
  <si>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</si>
  <si>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</si>
  <si>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</si>
  <si>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</si>
  <si>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</si>
  <si>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</si>
  <si>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</si>
  <si>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</si>
  <si>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</si>
  <si>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</si>
  <si>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</si>
  <si>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</si>
  <si>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</si>
  <si>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</si>
  <si>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</si>
  <si>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</si>
  <si>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</si>
  <si>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</si>
  <si>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</si>
  <si>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</si>
  <si>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</si>
  <si>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</si>
  <si>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</si>
  <si>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</si>
  <si>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</si>
  <si>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</si>
  <si>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</si>
  <si>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</si>
  <si>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</si>
  <si>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</si>
  <si>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</si>
  <si>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</si>
  <si>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</si>
  <si>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</si>
  <si>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</si>
  <si>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</si>
  <si>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</si>
  <si>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</si>
  <si>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</si>
  <si>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</si>
  <si>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</si>
  <si>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</si>
  <si>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</si>
  <si>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</si>
  <si>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</si>
  <si>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</si>
  <si>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</si>
  <si>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</si>
  <si>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</si>
  <si>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</si>
  <si>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</si>
  <si>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</si>
  <si>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</si>
  <si>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</si>
  <si>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</si>
  <si>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</si>
  <si>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</si>
  <si>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</si>
  <si>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</si>
  <si>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</si>
  <si>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</si>
  <si>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</si>
  <si>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</si>
  <si>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</si>
  <si>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</si>
  <si>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</si>
  <si>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</si>
  <si>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</si>
  <si>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</si>
  <si>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</si>
  <si>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</si>
  <si>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</si>
  <si>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</si>
  <si>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</si>
  <si>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</si>
  <si>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</si>
  <si>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</si>
  <si>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</si>
  <si>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</si>
  <si>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</si>
  <si>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</si>
  <si>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</si>
  <si>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</si>
  <si>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</si>
  <si>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</si>
  <si>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</si>
  <si>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</si>
  <si>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</si>
  <si>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</si>
  <si>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</si>
  <si>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</si>
  <si>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</si>
  <si>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</si>
  <si>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</si>
  <si>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</si>
  <si>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</si>
  <si>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</si>
  <si>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</si>
  <si>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</si>
  <si>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</si>
  <si>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</si>
  <si>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</si>
  <si>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</si>
  <si>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</si>
  <si>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</si>
  <si>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</si>
  <si>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</si>
  <si>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</si>
  <si>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</si>
  <si>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</si>
  <si>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</si>
  <si>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</si>
  <si>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</si>
  <si>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</si>
  <si>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</si>
  <si>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</si>
  <si>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</si>
  <si>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</si>
  <si>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</si>
  <si>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</si>
  <si>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</si>
  <si>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</si>
  <si>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</si>
  <si>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</si>
  <si>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</si>
  <si>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</si>
  <si>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</si>
  <si>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</si>
  <si>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</si>
  <si>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</si>
  <si>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</si>
  <si>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</si>
  <si>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</si>
  <si>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</si>
  <si>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</si>
  <si>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</si>
  <si>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</si>
  <si>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</si>
  <si>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</si>
  <si>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</si>
  <si>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</si>
  <si>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</si>
  <si>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</si>
  <si>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</si>
  <si>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</si>
  <si>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</si>
  <si>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</si>
  <si>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</si>
  <si>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</si>
  <si>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</si>
  <si>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</si>
  <si>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</si>
  <si>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</si>
  <si>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</si>
  <si>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</si>
  <si>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</si>
  <si>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</si>
  <si>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</si>
  <si>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</si>
  <si>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</si>
  <si>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</si>
  <si>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</si>
  <si>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</si>
  <si>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</si>
  <si>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</si>
  <si>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</si>
  <si>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</si>
  <si>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</si>
  <si>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</si>
  <si>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</si>
  <si>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</si>
  <si>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</si>
  <si>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</si>
  <si>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</si>
  <si>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</si>
  <si>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</si>
  <si>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</si>
  <si>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</si>
  <si>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</si>
  <si>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</si>
  <si>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</si>
  <si>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</si>
  <si>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</si>
  <si>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</si>
  <si>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</si>
  <si>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</si>
  <si>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</si>
  <si>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</si>
  <si>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</si>
  <si>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</si>
  <si>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</si>
  <si>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</si>
  <si>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</si>
  <si>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</si>
  <si>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</si>
  <si>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</si>
  <si>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</si>
  <si>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</si>
  <si>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</si>
  <si>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</si>
  <si>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</si>
  <si>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</si>
  <si>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</si>
  <si>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</si>
  <si>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</si>
  <si>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</si>
  <si>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</si>
  <si>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</si>
  <si>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</si>
  <si>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</si>
  <si>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</si>
  <si>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</si>
  <si>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</si>
  <si>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</si>
  <si>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</si>
  <si>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</si>
  <si>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</si>
  <si>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</si>
  <si>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</si>
  <si>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</si>
  <si>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</si>
  <si>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</si>
  <si>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</si>
  <si>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</si>
  <si>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</si>
  <si>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</si>
  <si>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</si>
  <si>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</si>
  <si>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</si>
  <si>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</si>
  <si>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</si>
  <si>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</si>
  <si>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</si>
  <si>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</si>
  <si>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</si>
  <si>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</si>
  <si>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</si>
  <si>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</si>
  <si>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</si>
  <si>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</si>
  <si>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</si>
  <si>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</si>
  <si>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</si>
  <si>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</si>
  <si>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</si>
  <si>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</si>
  <si>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</si>
  <si>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</si>
  <si>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</si>
  <si>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</si>
  <si>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</si>
  <si>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</si>
  <si>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</si>
  <si>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</si>
  <si>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</si>
  <si>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</si>
  <si>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</si>
  <si>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</si>
  <si>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</si>
  <si>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</si>
  <si>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</si>
  <si>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</si>
  <si>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</si>
  <si>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</si>
  <si>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</si>
  <si>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</si>
  <si>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</si>
  <si>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</si>
  <si>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</si>
  <si>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</si>
  <si>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</si>
  <si>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</si>
  <si>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</si>
  <si>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</si>
  <si>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</si>
  <si>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</si>
  <si>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</si>
  <si>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</si>
  <si>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</si>
  <si>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</si>
  <si>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</si>
  <si>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</si>
  <si>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</si>
  <si>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</si>
  <si>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</si>
  <si>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</si>
  <si>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</si>
  <si>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</si>
  <si>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</si>
  <si>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</si>
  <si>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</si>
  <si>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</si>
  <si>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</si>
  <si>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</si>
  <si>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</si>
  <si>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</si>
  <si>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</si>
  <si>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</si>
  <si>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</si>
  <si>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</si>
  <si>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</si>
  <si>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</si>
  <si>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</si>
  <si>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</si>
  <si>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</si>
  <si>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</si>
  <si>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</si>
  <si>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</si>
  <si>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</si>
  <si>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</si>
  <si>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</si>
  <si>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</si>
  <si>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</si>
  <si>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</si>
  <si>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</si>
  <si>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</si>
  <si>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</si>
  <si>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</si>
  <si>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</si>
  <si>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</si>
  <si>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</si>
  <si>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</si>
  <si>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</si>
  <si>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</si>
  <si>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</si>
  <si>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</si>
  <si>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</si>
  <si>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</si>
  <si>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</si>
  <si>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</si>
  <si>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</si>
  <si>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</si>
  <si>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</si>
  <si>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</si>
  <si>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</si>
  <si>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</si>
  <si>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</si>
  <si>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</si>
  <si>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</si>
  <si>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</si>
  <si>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</si>
  <si>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</si>
  <si>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</si>
  <si>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</si>
  <si>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</si>
  <si>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</si>
  <si>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</si>
  <si>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</si>
  <si>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</si>
  <si>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</si>
  <si>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</si>
  <si>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</si>
  <si>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</si>
  <si>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</si>
  <si>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</si>
  <si>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</si>
  <si>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</si>
  <si>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</si>
  <si>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</si>
  <si>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</si>
  <si>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</si>
  <si>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</si>
  <si>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</si>
  <si>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</si>
  <si>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</si>
  <si>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</si>
  <si>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</si>
  <si>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</si>
  <si>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</si>
  <si>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</si>
  <si>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</si>
  <si>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</si>
  <si>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</si>
  <si>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</si>
  <si>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</si>
  <si>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</si>
  <si>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</si>
  <si>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</si>
  <si>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</si>
  <si>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</si>
  <si>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</si>
  <si>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</si>
  <si>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</si>
  <si>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</si>
  <si>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</si>
  <si>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</si>
  <si>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</si>
  <si>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</si>
  <si>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</si>
  <si>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</si>
  <si>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</si>
  <si>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</si>
  <si>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</si>
  <si>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</si>
  <si>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</si>
  <si>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</si>
  <si>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</si>
  <si>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</si>
  <si>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</si>
  <si>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</si>
  <si>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</si>
  <si>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</si>
  <si>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</si>
  <si>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</si>
  <si>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</si>
  <si>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</si>
  <si>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</si>
  <si>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</si>
  <si>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</si>
  <si>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</si>
  <si>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</si>
  <si>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</si>
  <si>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</si>
  <si>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</si>
  <si>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</si>
  <si>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</si>
  <si>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</si>
  <si>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</si>
  <si>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</si>
  <si>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</si>
  <si>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</si>
  <si>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</si>
  <si>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</si>
  <si>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</si>
  <si>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</si>
  <si>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</si>
  <si>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</si>
  <si>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</si>
  <si>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</si>
  <si>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</si>
  <si>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</si>
  <si>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</si>
  <si>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</si>
  <si>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</si>
  <si>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</si>
  <si>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</si>
  <si>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</si>
  <si>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</si>
  <si>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</si>
  <si>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</si>
  <si>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</si>
  <si>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</si>
  <si>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</si>
  <si>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</si>
  <si>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</si>
  <si>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</si>
  <si>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</si>
  <si>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</si>
  <si>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</si>
  <si>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</si>
  <si>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</si>
  <si>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</si>
  <si>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</si>
  <si>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</si>
  <si>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</si>
  <si>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</si>
  <si>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</si>
  <si>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</si>
  <si>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</si>
  <si>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</si>
  <si>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</si>
  <si>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</si>
  <si>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</si>
  <si>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</si>
  <si>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</si>
  <si>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</si>
  <si>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</si>
  <si>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</si>
  <si>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</si>
  <si>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</si>
  <si>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</si>
  <si>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</si>
  <si>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</si>
  <si>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</si>
  <si>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</si>
  <si>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</si>
  <si>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</si>
  <si>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</si>
  <si>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</si>
  <si>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</si>
  <si>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</si>
  <si>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</si>
  <si>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</si>
  <si>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</si>
  <si>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</si>
  <si>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</si>
  <si>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</si>
  <si>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</si>
  <si>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</si>
  <si>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</si>
  <si>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</si>
  <si>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</si>
  <si>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</si>
  <si>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</si>
  <si>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</si>
  <si>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</si>
  <si>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</si>
  <si>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</si>
  <si>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</si>
  <si>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</si>
  <si>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</si>
  <si>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</si>
  <si>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</si>
  <si>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</si>
  <si>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</si>
  <si>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</si>
  <si>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</si>
  <si>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</si>
  <si>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</si>
  <si>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</si>
  <si>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</si>
  <si>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</si>
  <si>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</si>
  <si>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</si>
  <si>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</si>
  <si>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</si>
  <si>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</si>
  <si>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</si>
  <si>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</si>
  <si>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</si>
  <si>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</si>
  <si>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</si>
  <si>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</si>
  <si>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</si>
  <si>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</si>
  <si>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</si>
  <si>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</si>
  <si>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</si>
  <si>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</si>
  <si>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</si>
  <si>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</si>
  <si>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</si>
  <si>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</si>
  <si>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</si>
  <si>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</si>
  <si>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</si>
  <si>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</si>
  <si>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</si>
  <si>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</si>
  <si>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</si>
  <si>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</si>
  <si>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</si>
  <si>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</si>
  <si>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</si>
  <si>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</si>
  <si>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</si>
  <si>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</si>
  <si>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</si>
  <si>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</si>
  <si>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</si>
  <si>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</si>
  <si>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</si>
  <si>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</si>
  <si>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</si>
  <si>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</si>
  <si>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</si>
  <si>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</si>
  <si>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</si>
  <si>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</si>
  <si>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</si>
  <si>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</si>
  <si>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</si>
  <si>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</si>
  <si>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</si>
  <si>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</si>
  <si>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</si>
  <si>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</si>
  <si>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</si>
  <si>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</si>
  <si>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</si>
  <si>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</si>
  <si>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</si>
  <si>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</si>
  <si>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</si>
  <si>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</si>
  <si>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</si>
  <si>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</si>
  <si>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</si>
  <si>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</si>
  <si>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</si>
  <si>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</si>
  <si>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</si>
  <si>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</si>
  <si>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</si>
  <si>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</si>
  <si>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</si>
  <si>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</si>
  <si>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</si>
  <si>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</si>
  <si>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</si>
  <si>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</si>
  <si>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</si>
  <si>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</si>
  <si>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</si>
  <si>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</si>
  <si>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</si>
  <si>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</si>
  <si>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</si>
  <si>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</si>
  <si>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</si>
  <si>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</si>
  <si>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</si>
  <si>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</si>
  <si>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</si>
  <si>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</si>
  <si>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</si>
  <si>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</si>
  <si>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</si>
  <si>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</si>
  <si>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</si>
  <si>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</si>
  <si>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</si>
  <si>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</si>
  <si>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</si>
  <si>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</si>
  <si>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</si>
  <si>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</si>
  <si>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</si>
  <si>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</si>
  <si>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</si>
  <si>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</si>
  <si>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</si>
  <si>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</si>
  <si>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</si>
  <si>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</si>
  <si>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</si>
  <si>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</si>
  <si>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</si>
  <si>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</si>
  <si>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</si>
  <si>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</si>
  <si>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</si>
  <si>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</si>
  <si>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</si>
  <si>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</si>
  <si>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</si>
  <si>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</si>
  <si>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</si>
  <si>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</si>
  <si>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</si>
  <si>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</si>
  <si>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</si>
  <si>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</si>
  <si>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</si>
  <si>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</si>
  <si>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</si>
  <si>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</si>
  <si>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</si>
  <si>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</si>
  <si>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</si>
  <si>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</si>
  <si>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</si>
  <si>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</si>
  <si>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</si>
  <si>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</si>
  <si>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</si>
  <si>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</si>
  <si>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</si>
  <si>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</si>
  <si>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</si>
  <si>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</si>
  <si>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</si>
  <si>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</si>
  <si>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</si>
  <si>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</si>
  <si>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</si>
  <si>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</si>
  <si>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</si>
  <si>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</si>
  <si>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</si>
  <si>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</si>
  <si>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</si>
  <si>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</si>
  <si>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</si>
  <si>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</si>
  <si>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</si>
  <si>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</si>
  <si>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</si>
  <si>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</si>
  <si>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</si>
  <si>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</si>
  <si>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</si>
  <si>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</si>
  <si>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</si>
  <si>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</si>
  <si>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</si>
  <si>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</si>
  <si>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</si>
  <si>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</si>
  <si>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</si>
  <si>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</si>
  <si>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</si>
  <si>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</si>
  <si>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</si>
  <si>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</si>
  <si>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</si>
  <si>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</si>
  <si>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</si>
  <si>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</si>
  <si>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</si>
  <si>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</si>
  <si>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</si>
  <si>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</si>
  <si>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</si>
  <si>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</si>
  <si>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</si>
  <si>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</si>
  <si>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</si>
  <si>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</si>
  <si>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</si>
  <si>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</si>
  <si>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</si>
  <si>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</si>
  <si>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</si>
  <si>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</si>
  <si>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</si>
  <si>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</si>
  <si>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</si>
  <si>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</si>
  <si>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</si>
  <si>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</si>
  <si>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</si>
  <si>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</si>
  <si>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</si>
  <si>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</si>
  <si>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</si>
  <si>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</si>
  <si>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</si>
  <si>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</si>
  <si>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</si>
  <si>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</si>
  <si>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</si>
  <si>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</si>
  <si>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</si>
  <si>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</si>
  <si>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</si>
  <si>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</si>
  <si>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</si>
  <si>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</si>
  <si>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</si>
  <si>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</si>
  <si>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</si>
  <si>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</si>
  <si>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</si>
  <si>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</si>
  <si>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</si>
  <si>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</si>
  <si>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</si>
  <si>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</si>
  <si>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</si>
  <si>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</si>
  <si>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</si>
  <si>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</si>
  <si>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</si>
  <si>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</si>
  <si>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</si>
  <si>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</si>
  <si>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</si>
  <si>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</si>
  <si>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</si>
  <si>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</si>
  <si>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</si>
  <si>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</si>
  <si>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</si>
  <si>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</si>
  <si>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</si>
  <si>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</si>
  <si>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</si>
  <si>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</si>
  <si>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</si>
  <si>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</si>
  <si>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</si>
  <si>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</si>
  <si>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</si>
  <si>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</si>
  <si>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</si>
  <si>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</si>
  <si>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</si>
  <si>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</si>
  <si>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</si>
  <si>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</si>
  <si>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</si>
  <si>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</si>
  <si>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</si>
  <si>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</si>
  <si>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</si>
  <si>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</si>
  <si>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</si>
  <si>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</si>
  <si>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</si>
  <si>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</si>
  <si>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</si>
  <si>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</si>
  <si>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</si>
  <si>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</si>
  <si>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</si>
  <si>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</si>
  <si>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</si>
  <si>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</si>
  <si>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</si>
  <si>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</si>
  <si>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</si>
  <si>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</si>
  <si>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</si>
  <si>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</si>
  <si>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</si>
  <si>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</si>
  <si>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</si>
  <si>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</si>
  <si>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</si>
  <si>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</si>
  <si>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</si>
  <si>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</si>
  <si>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</si>
  <si>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</si>
  <si>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</si>
  <si>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</si>
  <si>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</si>
  <si>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</si>
  <si>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</si>
  <si>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</si>
  <si>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</si>
  <si>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</si>
  <si>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</si>
  <si>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</si>
  <si>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</si>
  <si>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</si>
  <si>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</si>
  <si>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</si>
  <si>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</si>
  <si>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</si>
  <si>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</si>
  <si>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</si>
  <si>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</si>
  <si>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</si>
  <si>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</si>
  <si>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</si>
  <si>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</si>
  <si>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</si>
  <si>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</si>
  <si>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</si>
  <si>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</si>
  <si>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</si>
  <si>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</si>
  <si>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</si>
  <si>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</si>
  <si>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</si>
  <si>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</si>
  <si>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</si>
  <si>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</si>
  <si>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</si>
  <si>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</si>
  <si>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</si>
  <si>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</si>
  <si>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</si>
  <si>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</si>
  <si>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</si>
  <si>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</si>
  <si>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</si>
  <si>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</si>
  <si>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</si>
  <si>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</si>
  <si>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</si>
  <si>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</si>
  <si>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</si>
  <si>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</si>
  <si>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</si>
  <si>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</si>
  <si>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</si>
  <si>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</si>
  <si>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</si>
  <si>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</si>
  <si>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</si>
  <si>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</si>
  <si>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</si>
  <si>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</si>
  <si>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</si>
  <si>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</si>
  <si>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</si>
  <si>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</si>
  <si>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</si>
  <si>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</si>
  <si>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</si>
  <si>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</si>
  <si>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</si>
  <si>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</si>
  <si>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</si>
  <si>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</si>
  <si>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</si>
  <si>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</si>
  <si>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</si>
  <si>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</si>
  <si>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</si>
  <si>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</si>
  <si>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</si>
  <si>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</si>
  <si>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</si>
  <si>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</si>
  <si>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</si>
  <si>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</si>
  <si>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</si>
  <si>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</si>
  <si>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</si>
  <si>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</si>
  <si>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</si>
  <si>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</si>
  <si>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</si>
  <si>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</si>
  <si>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</si>
  <si>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</si>
  <si>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</si>
  <si>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</si>
  <si>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</si>
  <si>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</si>
  <si>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</si>
  <si>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</si>
  <si>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</si>
  <si>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</si>
  <si>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</si>
  <si>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</si>
  <si>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</si>
  <si>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</si>
  <si>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</si>
  <si>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</si>
  <si>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</si>
  <si>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</si>
  <si>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</si>
  <si>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</si>
  <si>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</si>
  <si>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</si>
  <si>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</si>
  <si>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</si>
  <si>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</si>
  <si>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</si>
  <si>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</si>
  <si>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</si>
  <si>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</si>
  <si>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</si>
  <si>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</si>
  <si>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</si>
  <si>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</si>
  <si>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</si>
  <si>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</si>
  <si>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</si>
  <si>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</si>
  <si>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</si>
  <si>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</si>
  <si>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</si>
  <si>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</si>
  <si>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</si>
  <si>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</si>
  <si>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</si>
  <si>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</si>
  <si>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</si>
  <si>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</si>
  <si>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</si>
  <si>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</si>
  <si>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</si>
  <si>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</si>
  <si>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</si>
  <si>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</si>
  <si>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</si>
  <si>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</si>
  <si>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</si>
  <si>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</si>
  <si>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</si>
  <si>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</si>
  <si>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</si>
  <si>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</si>
  <si>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</si>
  <si>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</si>
  <si>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</si>
  <si>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</si>
  <si>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</si>
  <si>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</si>
  <si>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</si>
  <si>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</si>
  <si>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</si>
  <si>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</si>
  <si>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</si>
  <si>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</si>
  <si>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</si>
  <si>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</si>
  <si>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</si>
  <si>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</si>
  <si>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</si>
  <si>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</si>
  <si>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</si>
  <si>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</si>
  <si>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</si>
  <si>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</si>
  <si>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</si>
  <si>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</si>
  <si>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</si>
  <si>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</si>
  <si>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</si>
  <si>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</si>
  <si>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</si>
  <si>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</si>
  <si>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</si>
  <si>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</si>
  <si>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</si>
  <si>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</si>
  <si>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</si>
  <si>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</si>
  <si>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</si>
  <si>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</si>
  <si>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</si>
  <si>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</si>
  <si>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</si>
  <si>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</si>
  <si>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</si>
  <si>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</si>
  <si>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</si>
  <si>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</si>
  <si>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</si>
  <si>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</si>
  <si>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</si>
  <si>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</si>
  <si>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</si>
  <si>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</si>
  <si>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</si>
  <si>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</si>
  <si>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</si>
  <si>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</si>
  <si>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</si>
  <si>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</si>
  <si>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</si>
  <si>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</si>
  <si>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</si>
  <si>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</si>
  <si>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</si>
  <si>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</si>
  <si>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</si>
  <si>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</si>
  <si>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</si>
  <si>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</si>
  <si>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</si>
  <si>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</si>
  <si>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</si>
  <si>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</si>
  <si>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</si>
  <si>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</si>
  <si>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</si>
  <si>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</si>
  <si>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</si>
  <si>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</si>
  <si>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</si>
  <si>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</si>
  <si>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</si>
  <si>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</si>
  <si>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</si>
  <si>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</si>
  <si>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</si>
  <si>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</si>
  <si>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</si>
  <si>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</si>
  <si>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</si>
  <si>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</si>
  <si>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</si>
  <si>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</si>
  <si>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</si>
  <si>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</si>
  <si>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</si>
  <si>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</si>
  <si>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</si>
  <si>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</si>
  <si>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</si>
  <si>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</si>
  <si>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</si>
  <si>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</si>
  <si>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</si>
  <si>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</si>
  <si>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</si>
  <si>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</si>
  <si>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</si>
  <si>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</si>
  <si>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</si>
  <si>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</si>
  <si>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</si>
  <si>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</si>
  <si>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</si>
  <si>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</si>
  <si>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</si>
  <si>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</si>
  <si>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</si>
  <si>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</si>
  <si>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</si>
  <si>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</si>
  <si>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</si>
  <si>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</si>
  <si>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</si>
  <si>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</si>
  <si>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</si>
  <si>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</si>
  <si>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</si>
  <si>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</si>
  <si>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</si>
  <si>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</si>
  <si>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</si>
  <si>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</si>
  <si>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</si>
  <si>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</si>
  <si>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</si>
  <si>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</si>
  <si>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</si>
  <si>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</si>
  <si>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</si>
  <si>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</si>
  <si>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</si>
  <si>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</si>
  <si>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</si>
  <si>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</si>
  <si>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</si>
  <si>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</si>
  <si>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</si>
  <si>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</si>
  <si>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</si>
  <si>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</si>
  <si>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</si>
  <si>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</si>
  <si>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</si>
  <si>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</si>
  <si>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</si>
  <si>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</si>
  <si>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</si>
  <si>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</si>
  <si>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</si>
  <si>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</si>
  <si>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</si>
  <si>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</si>
  <si>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</si>
  <si>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</si>
  <si>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</si>
  <si>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</si>
  <si>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</si>
  <si>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</si>
  <si>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</si>
  <si>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</si>
  <si>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</si>
  <si>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</si>
  <si>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</si>
  <si>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</si>
  <si>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</si>
  <si>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</si>
  <si>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</si>
  <si>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</si>
  <si>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</si>
  <si>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</si>
  <si>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</si>
  <si>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</si>
  <si>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</si>
  <si>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</si>
  <si>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</si>
  <si>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</si>
  <si>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</si>
  <si>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</si>
  <si>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</si>
  <si>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</si>
  <si>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</si>
  <si>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</si>
  <si>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</si>
  <si>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</si>
  <si>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</si>
  <si>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</si>
  <si>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</si>
  <si>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</si>
  <si>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</si>
  <si>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</si>
  <si>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</si>
  <si>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</si>
  <si>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</si>
  <si>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</si>
  <si>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</si>
  <si>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</si>
  <si>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</si>
  <si>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</si>
  <si>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</si>
  <si>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</si>
  <si>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</si>
  <si>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</si>
  <si>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</si>
  <si>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</si>
  <si>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</si>
  <si>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</si>
  <si>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</si>
  <si>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</si>
  <si>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</si>
  <si>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</si>
  <si>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</si>
  <si>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</si>
  <si>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</si>
  <si>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</si>
  <si>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</si>
  <si>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</si>
  <si>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</si>
  <si>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</si>
  <si>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</si>
  <si>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</si>
  <si>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</si>
  <si>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</si>
  <si>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</si>
  <si>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</si>
  <si>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</si>
  <si>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</si>
  <si>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</si>
  <si>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</si>
  <si>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</si>
  <si>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</si>
  <si>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</si>
  <si>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</si>
  <si>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</si>
  <si>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</si>
  <si>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</si>
  <si>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</si>
  <si>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</si>
  <si>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</si>
  <si>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</si>
  <si>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</si>
  <si>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</si>
  <si>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</si>
  <si>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</si>
  <si>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</si>
  <si>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</si>
  <si>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</si>
  <si>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</si>
  <si>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</si>
  <si>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</si>
  <si>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</si>
  <si>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</si>
  <si>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</si>
  <si>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</si>
  <si>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</si>
  <si>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</si>
  <si>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</si>
  <si>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</si>
  <si>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</si>
  <si>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</si>
  <si>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</si>
  <si>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</si>
  <si>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</si>
  <si>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</si>
  <si>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</si>
  <si>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</si>
  <si>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</si>
  <si>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</si>
  <si>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</si>
  <si>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</si>
  <si>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</si>
  <si>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</si>
  <si>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</si>
  <si>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</si>
  <si>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</si>
  <si>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</si>
  <si>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</si>
  <si>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</si>
  <si>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</si>
  <si>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</si>
  <si>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</si>
  <si>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</si>
  <si>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</si>
  <si>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</si>
  <si>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</si>
  <si>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</si>
  <si>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</si>
  <si>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</si>
  <si>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</si>
  <si>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</si>
  <si>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</si>
  <si>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</si>
  <si>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</si>
  <si>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</si>
  <si>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</si>
  <si>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</si>
  <si>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</si>
  <si>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</si>
  <si>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</si>
  <si>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</si>
  <si>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</si>
  <si>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</si>
  <si>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</si>
  <si>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</si>
  <si>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</si>
  <si>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</si>
  <si>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</si>
  <si>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</si>
  <si>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</si>
  <si>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</si>
  <si>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</si>
  <si>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</si>
  <si>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</si>
  <si>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</si>
  <si>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</si>
  <si>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</si>
  <si>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</si>
  <si>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</si>
  <si>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</si>
  <si>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</si>
  <si>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</si>
  <si>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</si>
  <si>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</si>
  <si>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</si>
  <si>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</si>
  <si>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</si>
  <si>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</si>
  <si>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</si>
  <si>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</si>
  <si>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</si>
  <si>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</si>
  <si>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</si>
  <si>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</si>
  <si>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</si>
  <si>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</si>
  <si>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</si>
  <si>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</si>
  <si>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</si>
  <si>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</si>
  <si>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</si>
  <si>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</si>
  <si>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</si>
  <si>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</si>
  <si>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</si>
  <si>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</si>
  <si>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</si>
  <si>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</si>
  <si>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</si>
  <si>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</si>
  <si>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</si>
  <si>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</si>
  <si>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</si>
  <si>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</si>
  <si>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</si>
  <si>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</si>
  <si>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</si>
  <si>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</si>
  <si>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</si>
  <si>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</si>
  <si>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</si>
  <si>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</si>
  <si>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</si>
  <si>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</si>
  <si>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</si>
  <si>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</si>
  <si>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</si>
  <si>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</si>
  <si>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</si>
  <si>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</si>
  <si>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</si>
  <si>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</si>
  <si>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</si>
  <si>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</si>
  <si>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</si>
  <si>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</si>
  <si>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</si>
  <si>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</si>
  <si>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</si>
  <si>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</si>
  <si>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</si>
  <si>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</si>
  <si>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</si>
  <si>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</si>
  <si>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</si>
  <si>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</si>
  <si>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</si>
  <si>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</si>
  <si>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</si>
  <si>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</si>
  <si>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</si>
  <si>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</si>
  <si>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</si>
  <si>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</si>
  <si>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</si>
  <si>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</si>
  <si>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</si>
  <si>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</si>
  <si>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</si>
  <si>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</si>
  <si>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</si>
  <si>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</si>
  <si>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</si>
  <si>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</si>
  <si>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</si>
  <si>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</si>
  <si>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</si>
  <si>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</si>
  <si>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</si>
  <si>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</si>
  <si>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</si>
  <si>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</si>
  <si>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</si>
  <si>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</si>
  <si>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</si>
  <si>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</si>
  <si>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</si>
  <si>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</si>
  <si>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</si>
  <si>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</si>
  <si>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</si>
  <si>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</si>
  <si>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</si>
  <si>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</si>
  <si>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</si>
  <si>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</si>
  <si>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</si>
  <si>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</si>
  <si>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</si>
  <si>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</si>
  <si>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</si>
  <si>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</si>
  <si>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</si>
  <si>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</si>
  <si>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</si>
  <si>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</si>
  <si>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</si>
  <si>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</si>
  <si>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</si>
  <si>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</si>
  <si>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</si>
  <si>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</si>
  <si>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</si>
  <si>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</si>
  <si>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</si>
  <si>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</si>
  <si>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</si>
  <si>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</si>
  <si>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</si>
  <si>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</si>
  <si>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</si>
  <si>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</si>
  <si>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</si>
  <si>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</si>
  <si>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</si>
  <si>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</si>
  <si>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</si>
  <si>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</si>
  <si>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</si>
  <si>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</si>
  <si>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</si>
  <si>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</si>
  <si>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</si>
  <si>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</si>
  <si>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</si>
  <si>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</si>
  <si>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</si>
  <si>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</si>
  <si>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</si>
  <si>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</si>
  <si>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</si>
  <si>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</si>
  <si>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</si>
  <si>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</si>
  <si>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</si>
  <si>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</si>
  <si>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</si>
  <si>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</si>
  <si>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</si>
  <si>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</si>
  <si>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</si>
  <si>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</si>
  <si>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</si>
  <si>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</si>
  <si>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</si>
  <si>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</si>
  <si>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</si>
  <si>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</si>
  <si>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</si>
  <si>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</si>
  <si>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</si>
  <si>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</si>
  <si>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</si>
  <si>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</si>
  <si>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</si>
  <si>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</si>
  <si>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</si>
  <si>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</si>
  <si>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</si>
  <si>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</si>
  <si>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</si>
  <si>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</si>
  <si>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</si>
  <si>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</si>
  <si>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</si>
  <si>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</si>
  <si>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</si>
  <si>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</si>
  <si>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</si>
  <si>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</si>
  <si>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</si>
  <si>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</si>
  <si>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</si>
  <si>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</si>
  <si>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</si>
  <si>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</si>
  <si>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</si>
  <si>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</si>
  <si>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</si>
  <si>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</si>
  <si>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</si>
  <si>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</si>
  <si>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</si>
  <si>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</si>
  <si>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</si>
  <si>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</si>
  <si>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</si>
  <si>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</si>
  <si>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</si>
  <si>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</si>
  <si>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</si>
  <si>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</si>
  <si>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</si>
  <si>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</si>
  <si>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</si>
  <si>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</si>
  <si>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</si>
  <si>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</si>
  <si>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</si>
  <si>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</si>
  <si>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</si>
  <si>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</si>
  <si>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</si>
  <si>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</si>
  <si>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</si>
  <si>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</si>
  <si>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</si>
  <si>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</si>
  <si>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</si>
  <si>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</si>
  <si>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</si>
  <si>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</si>
  <si>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</si>
  <si>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</si>
  <si>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</si>
  <si>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</si>
  <si>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</si>
  <si>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</si>
  <si>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</si>
  <si>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</si>
  <si>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</si>
  <si>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</si>
  <si>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</si>
  <si>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</si>
  <si>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</si>
  <si>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</si>
  <si>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</si>
  <si>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</si>
  <si>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</si>
  <si>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</si>
  <si>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</si>
  <si>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</si>
  <si>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</si>
  <si>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</si>
  <si>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</si>
  <si>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</si>
  <si>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</si>
  <si>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</si>
  <si>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</si>
  <si>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</si>
  <si>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</si>
  <si>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</si>
  <si>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</si>
  <si>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</si>
  <si>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</si>
  <si>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</si>
  <si>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</si>
  <si>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</si>
  <si>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</si>
  <si>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</si>
  <si>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</si>
  <si>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</si>
  <si>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</si>
  <si>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</si>
  <si>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</si>
  <si>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</si>
  <si>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</si>
  <si>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</si>
  <si>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</si>
  <si>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</si>
  <si>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</si>
  <si>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</si>
  <si>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</si>
  <si>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</si>
  <si>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</si>
  <si>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</si>
  <si>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</si>
  <si>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</si>
  <si>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</si>
  <si>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</si>
  <si>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</si>
  <si>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</si>
  <si>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</si>
  <si>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</si>
  <si>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</si>
  <si>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</si>
  <si>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</si>
  <si>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</si>
  <si>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</si>
  <si>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</si>
  <si>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</si>
  <si>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</si>
  <si>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</si>
  <si>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</si>
  <si>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</si>
  <si>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</si>
  <si>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</si>
  <si>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</si>
  <si>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</si>
  <si>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</si>
  <si>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</si>
  <si>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</si>
  <si>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</si>
  <si>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</si>
  <si>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</si>
  <si>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</si>
  <si>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</si>
  <si>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</si>
  <si>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</si>
  <si>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</si>
  <si>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</si>
  <si>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</si>
  <si>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</si>
  <si>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</si>
  <si>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</si>
  <si>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</si>
  <si>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</si>
  <si>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</si>
  <si>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</si>
  <si>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</si>
  <si>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</si>
  <si>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</si>
  <si>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</si>
  <si>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</si>
  <si>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</si>
  <si>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</si>
  <si>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</si>
  <si>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</si>
  <si>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</si>
  <si>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</si>
  <si>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</si>
  <si>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</si>
  <si>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</si>
  <si>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</si>
  <si>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</si>
  <si>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</si>
  <si>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</si>
  <si>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</si>
  <si>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</si>
  <si>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</si>
  <si>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</si>
  <si>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</si>
  <si>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</si>
  <si>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</si>
  <si>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</si>
  <si>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</si>
  <si>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</si>
  <si>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</si>
  <si>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</si>
  <si>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</si>
  <si>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</si>
  <si>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</si>
  <si>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</si>
  <si>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</si>
  <si>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</si>
  <si>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</si>
  <si>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</si>
  <si>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</si>
  <si>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</si>
  <si>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</si>
  <si>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</si>
  <si>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</si>
  <si>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</si>
  <si>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</si>
  <si>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</si>
  <si>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</si>
  <si>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</si>
  <si>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</si>
  <si>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</si>
  <si>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</si>
  <si>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</si>
  <si>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</si>
  <si>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</si>
  <si>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</si>
  <si>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</si>
  <si>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</si>
  <si>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</si>
  <si>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</si>
  <si>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</si>
  <si>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</si>
  <si>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</si>
  <si>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</si>
  <si>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</si>
  <si>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</si>
  <si>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</si>
  <si>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</si>
  <si>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</si>
  <si>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</si>
  <si>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</si>
  <si>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</si>
  <si>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</si>
  <si>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</si>
  <si>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</si>
  <si>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</si>
  <si>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</si>
  <si>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</si>
  <si>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</si>
  <si>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</si>
  <si>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</si>
  <si>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</si>
  <si>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</si>
  <si>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</si>
  <si>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</si>
  <si>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</si>
  <si>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</si>
  <si>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</si>
  <si>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</si>
  <si>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</si>
  <si>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</si>
  <si>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</si>
  <si>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</si>
  <si>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</si>
  <si>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</si>
  <si>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</si>
  <si>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</si>
  <si>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</si>
  <si>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</si>
  <si>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</si>
  <si>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</si>
  <si>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</si>
  <si>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</si>
  <si>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</si>
  <si>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</si>
  <si>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</si>
  <si>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</si>
  <si>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</si>
  <si>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</si>
  <si>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</si>
  <si>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</si>
  <si>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</si>
  <si>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</si>
  <si>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</si>
  <si>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</si>
  <si>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</si>
  <si>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</si>
  <si>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</si>
  <si>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</si>
  <si>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</si>
  <si>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</si>
  <si>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</si>
  <si>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</si>
  <si>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</si>
  <si>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</si>
  <si>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</si>
  <si>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</si>
  <si>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</si>
  <si>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</si>
  <si>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</si>
  <si>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</si>
  <si>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</si>
  <si>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</si>
  <si>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</si>
  <si>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</si>
  <si>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</si>
  <si>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</si>
  <si>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</si>
  <si>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</si>
  <si>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</si>
  <si>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</si>
  <si>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</si>
  <si>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</si>
  <si>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</si>
  <si>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</si>
  <si>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</si>
  <si>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</si>
  <si>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</si>
  <si>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</si>
  <si>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</si>
  <si>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</si>
  <si>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</si>
  <si>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</si>
  <si>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</si>
  <si>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</si>
  <si>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</si>
  <si>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</si>
  <si>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</si>
  <si>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</si>
  <si>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</si>
  <si>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</si>
  <si>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</si>
  <si>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</si>
  <si>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</si>
  <si>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</si>
  <si>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</si>
  <si>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</si>
  <si>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</si>
  <si>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</si>
  <si>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</si>
  <si>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</si>
  <si>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</si>
  <si>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</si>
  <si>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</si>
  <si>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</si>
  <si>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</si>
  <si>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</si>
  <si>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</si>
  <si>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</si>
  <si>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</si>
  <si>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</si>
  <si>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</si>
  <si>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</si>
  <si>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</si>
  <si>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</si>
  <si>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</si>
  <si>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</si>
  <si>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</si>
  <si>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</si>
  <si>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</si>
  <si>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</si>
  <si>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</si>
  <si>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</si>
  <si>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</si>
  <si>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</si>
  <si>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</si>
  <si>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</si>
  <si>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</si>
  <si>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</si>
  <si>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</si>
  <si>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</si>
  <si>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</si>
  <si>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</si>
  <si>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</si>
  <si>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</si>
  <si>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</si>
  <si>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</si>
  <si>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</si>
  <si>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</si>
  <si>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</si>
  <si>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</si>
  <si>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</si>
  <si>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</si>
  <si>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</si>
  <si>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</si>
  <si>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</si>
  <si>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</si>
  <si>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</si>
  <si>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</si>
  <si>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</si>
  <si>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</si>
  <si>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</si>
  <si>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</si>
  <si>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</si>
  <si>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</si>
  <si>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</si>
  <si>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</si>
  <si>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</si>
  <si>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</si>
  <si>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</si>
  <si>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</si>
  <si>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</si>
  <si>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</si>
  <si>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</si>
  <si>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</si>
  <si>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</si>
  <si>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</si>
  <si>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</si>
  <si>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</si>
  <si>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</si>
  <si>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</si>
  <si>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</si>
  <si>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</si>
  <si>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</si>
  <si>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</si>
  <si>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</si>
  <si>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</si>
  <si>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</si>
  <si>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</si>
  <si>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</si>
  <si>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</si>
  <si>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</si>
  <si>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</si>
  <si>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</si>
  <si>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</si>
  <si>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</si>
  <si>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</si>
  <si>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</si>
  <si>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</si>
  <si>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</si>
  <si>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</si>
  <si>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</si>
  <si>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</si>
  <si>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</si>
  <si>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</si>
  <si>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</si>
  <si>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</si>
  <si>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</si>
  <si>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</si>
  <si>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</si>
  <si>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</si>
  <si>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</si>
  <si>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</si>
  <si>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</si>
  <si>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</si>
  <si>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</si>
  <si>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</si>
  <si>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</si>
  <si>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</si>
  <si>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</si>
  <si>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</si>
  <si>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</si>
  <si>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</si>
  <si>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</si>
  <si>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</si>
  <si>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</si>
  <si>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</si>
  <si>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</si>
  <si>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</si>
  <si>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</si>
  <si>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</si>
  <si>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</si>
  <si>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</si>
  <si>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</si>
  <si>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</si>
  <si>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</si>
  <si>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</si>
  <si>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</si>
  <si>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</si>
  <si>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</si>
  <si>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</si>
  <si>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</si>
  <si>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</si>
  <si>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</si>
  <si>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</si>
  <si>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</si>
  <si>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</si>
  <si>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</si>
  <si>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</si>
  <si>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</si>
  <si>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</si>
  <si>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</si>
  <si>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</si>
  <si>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</si>
  <si>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</si>
  <si>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</si>
  <si>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</si>
  <si>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</si>
  <si>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</si>
  <si>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</si>
  <si>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</si>
  <si>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</si>
  <si>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</si>
  <si>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</si>
  <si>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</si>
  <si>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</si>
  <si>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</si>
  <si>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</si>
  <si>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</si>
  <si>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</si>
  <si>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</si>
  <si>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</si>
  <si>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</si>
  <si>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</si>
  <si>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</si>
  <si>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</si>
  <si>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</si>
  <si>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</si>
  <si>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</si>
  <si>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</si>
  <si>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</si>
  <si>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</si>
  <si>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</si>
  <si>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</si>
  <si>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</si>
  <si>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</si>
  <si>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</si>
  <si>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</si>
  <si>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</si>
  <si>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</si>
  <si>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</si>
  <si>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</si>
  <si>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</si>
  <si>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</si>
  <si>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</si>
  <si>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</si>
  <si>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</si>
  <si>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</si>
  <si>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</si>
  <si>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</si>
  <si>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</si>
  <si>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</si>
  <si>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</si>
  <si>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</si>
  <si>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</si>
  <si>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</si>
  <si>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</si>
  <si>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</si>
  <si>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</si>
  <si>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</si>
  <si>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</si>
  <si>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</si>
  <si>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</si>
  <si>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</si>
  <si>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</si>
  <si>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</si>
  <si>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</si>
  <si>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</si>
  <si>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</si>
  <si>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</si>
  <si>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</si>
  <si>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</si>
  <si>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</si>
  <si>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</si>
  <si>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</si>
  <si>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</si>
  <si>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</si>
  <si>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</si>
  <si>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</si>
  <si>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</si>
  <si>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</si>
  <si>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</si>
  <si>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</si>
  <si>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</si>
  <si>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</si>
  <si>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</si>
  <si>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</si>
  <si>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</si>
  <si>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</si>
  <si>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</si>
  <si>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</si>
  <si>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</si>
  <si>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</si>
  <si>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</si>
  <si>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</si>
  <si>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</si>
  <si>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</si>
  <si>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</si>
  <si>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</si>
  <si>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</si>
  <si>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</si>
  <si>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</si>
  <si>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</si>
  <si>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</si>
  <si>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</si>
  <si>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</si>
  <si>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</si>
  <si>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</si>
  <si>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</si>
  <si>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</si>
  <si>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</si>
  <si>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</si>
  <si>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</si>
  <si>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</si>
  <si>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</si>
  <si>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</si>
  <si>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</si>
  <si>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</si>
  <si>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</si>
  <si>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</si>
  <si>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</si>
  <si>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</si>
  <si>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</si>
  <si>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</si>
  <si>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</si>
  <si>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</si>
  <si>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</si>
  <si>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</si>
  <si>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</si>
  <si>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</si>
  <si>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</si>
  <si>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</si>
  <si>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</si>
  <si>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</si>
  <si>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</si>
  <si>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</si>
  <si>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</si>
  <si>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</si>
  <si>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</si>
  <si>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</si>
  <si>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</si>
  <si>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</si>
  <si>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</si>
  <si>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</si>
  <si>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</si>
  <si>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</si>
  <si>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</si>
  <si>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</si>
  <si>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</si>
  <si>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</si>
  <si>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</si>
  <si>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</si>
  <si>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</si>
  <si>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</si>
  <si>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</si>
  <si>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</si>
  <si>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</si>
  <si>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</si>
  <si>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</si>
  <si>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</si>
  <si>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</si>
  <si>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</si>
  <si>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</si>
  <si>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</si>
  <si>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</si>
  <si>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</si>
  <si>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</si>
  <si>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</si>
  <si>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</si>
  <si>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</si>
  <si>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</si>
  <si>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</si>
  <si>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</si>
  <si>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</si>
  <si>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</si>
  <si>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</si>
  <si>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</si>
  <si>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</si>
  <si>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</si>
  <si>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</si>
  <si>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</si>
  <si>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</si>
  <si>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</si>
  <si>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</si>
  <si>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</si>
  <si>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</si>
  <si>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</si>
  <si>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</si>
  <si>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</si>
  <si>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</si>
  <si>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</si>
  <si>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</si>
  <si>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</si>
  <si>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</si>
  <si>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</si>
  <si>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</si>
  <si>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</si>
  <si>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</si>
  <si>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</si>
  <si>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</si>
  <si>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</si>
  <si>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</si>
  <si>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</si>
  <si>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</si>
  <si>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</si>
  <si>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</si>
  <si>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</si>
  <si>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</si>
  <si>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</si>
  <si>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</si>
  <si>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</si>
  <si>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</si>
  <si>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</si>
  <si>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</si>
  <si>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</si>
  <si>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</si>
  <si>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</si>
  <si>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</si>
  <si>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</si>
  <si>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</si>
  <si>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</si>
  <si>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</si>
  <si>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</si>
  <si>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</si>
  <si>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</si>
  <si>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</si>
  <si>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</si>
  <si>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</si>
  <si>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</si>
  <si>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</si>
  <si>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</si>
  <si>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</si>
  <si>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</si>
  <si>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</si>
  <si>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</si>
  <si>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</si>
  <si>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</si>
  <si>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</si>
  <si>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</si>
  <si>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</si>
  <si>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</si>
  <si>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</si>
  <si>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</si>
  <si>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</si>
  <si>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</si>
  <si>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</si>
  <si>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</si>
  <si>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</si>
  <si>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</si>
  <si>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</si>
  <si>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</si>
  <si>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</si>
  <si>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</si>
  <si>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</si>
  <si>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</si>
  <si>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</si>
  <si>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</si>
  <si>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</si>
  <si>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</si>
  <si>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</si>
  <si>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</si>
  <si>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</si>
  <si>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</si>
  <si>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</si>
  <si>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</si>
  <si>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</si>
  <si>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</si>
  <si>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</si>
  <si>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</si>
  <si>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</si>
  <si>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</si>
  <si>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</si>
  <si>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</si>
  <si>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</si>
  <si>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</si>
  <si>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</si>
  <si>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</si>
  <si>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</si>
  <si>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</si>
  <si>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</si>
  <si>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</si>
  <si>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</si>
  <si>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</si>
  <si>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</si>
  <si>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</si>
  <si>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</si>
  <si>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</si>
  <si>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</si>
  <si>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</si>
  <si>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</si>
  <si>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</si>
  <si>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</si>
  <si>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</si>
  <si>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</si>
  <si>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</si>
  <si>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</si>
  <si>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</si>
  <si>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</si>
  <si>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</si>
  <si>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</si>
  <si>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</si>
  <si>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</si>
  <si>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</si>
  <si>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</si>
  <si>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</si>
  <si>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</si>
  <si>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</si>
  <si>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</si>
  <si>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</si>
  <si>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</si>
  <si>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</si>
  <si>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</si>
  <si>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</si>
  <si>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</si>
  <si>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</si>
  <si>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</si>
  <si>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</si>
  <si>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</si>
  <si>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</si>
  <si>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</si>
  <si>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</si>
  <si>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</si>
  <si>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</si>
  <si>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</si>
  <si>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</si>
  <si>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</si>
  <si>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</si>
  <si>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</si>
  <si>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</si>
  <si>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</si>
  <si>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</si>
  <si>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</si>
  <si>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</si>
  <si>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</si>
  <si>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</si>
  <si>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</si>
  <si>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</si>
  <si>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</si>
  <si>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</si>
  <si>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</si>
  <si>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</si>
  <si>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</si>
  <si>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</si>
  <si>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</si>
  <si>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</si>
  <si>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</si>
  <si>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</si>
  <si>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</si>
  <si>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</si>
  <si>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</si>
  <si>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</si>
  <si>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</si>
  <si>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</si>
  <si>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</si>
  <si>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</si>
  <si>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</si>
  <si>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</si>
  <si>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</si>
  <si>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</si>
  <si>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</si>
  <si>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</si>
  <si>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</si>
  <si>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</si>
  <si>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</si>
  <si>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</si>
  <si>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</si>
  <si>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</si>
  <si>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</si>
  <si>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</si>
  <si>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</si>
  <si>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</si>
  <si>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</si>
  <si>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</si>
  <si>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</si>
  <si>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</si>
  <si>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</si>
  <si>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</si>
  <si>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</si>
  <si>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</si>
  <si>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</si>
  <si>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</si>
  <si>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</si>
  <si>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</si>
  <si>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</si>
  <si>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</si>
  <si>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</si>
  <si>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</si>
  <si>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</si>
  <si>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</si>
  <si>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</si>
  <si>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</si>
  <si>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</si>
  <si>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</si>
  <si>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</si>
  <si>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</si>
  <si>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</si>
  <si>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</si>
  <si>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</si>
  <si>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</si>
  <si>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</si>
  <si>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</si>
  <si>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</si>
  <si>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</si>
  <si>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</si>
  <si>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</si>
  <si>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</si>
  <si>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</si>
  <si>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</si>
  <si>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</si>
  <si>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</si>
  <si>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</si>
  <si>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</si>
  <si>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</si>
  <si>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</si>
  <si>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</si>
  <si>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</si>
  <si>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</si>
  <si>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</si>
  <si>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</si>
  <si>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</si>
  <si>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</si>
  <si>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</si>
  <si>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</si>
  <si>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</si>
  <si>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</si>
  <si>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</si>
  <si>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</si>
  <si>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</si>
  <si>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</si>
  <si>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</si>
  <si>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</si>
  <si>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</si>
  <si>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</si>
  <si>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</si>
  <si>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</si>
  <si>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</si>
  <si>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</si>
  <si>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</si>
  <si>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</si>
  <si>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</si>
  <si>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</si>
  <si>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</si>
  <si>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</si>
  <si>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</si>
  <si>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</si>
  <si>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</si>
  <si>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</si>
  <si>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</si>
  <si>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</si>
  <si>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</si>
  <si>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</si>
  <si>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</si>
  <si>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</si>
  <si>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</si>
  <si>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</si>
  <si>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</si>
  <si>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</si>
  <si>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</si>
  <si>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</si>
  <si>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</si>
  <si>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</si>
  <si>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</si>
  <si>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</si>
  <si>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</si>
  <si>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</si>
  <si>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</si>
  <si>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</si>
  <si>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</si>
  <si>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</si>
  <si>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</si>
  <si>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</si>
  <si>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</si>
  <si>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</si>
  <si>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</si>
  <si>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</si>
  <si>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</si>
  <si>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</si>
  <si>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</si>
  <si>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</si>
  <si>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</si>
  <si>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</si>
  <si>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</si>
  <si>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</si>
  <si>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</si>
  <si>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</si>
  <si>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</si>
  <si>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</si>
  <si>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</si>
  <si>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</si>
  <si>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</si>
  <si>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</si>
  <si>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</si>
  <si>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</si>
  <si>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</si>
  <si>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</si>
  <si>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</si>
  <si>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</si>
  <si>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</si>
  <si>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</si>
  <si>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</si>
  <si>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</si>
  <si>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</si>
  <si>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</si>
  <si>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</si>
  <si>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</si>
  <si>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</si>
  <si>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</si>
  <si>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</si>
  <si>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</si>
  <si>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</si>
  <si>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</si>
  <si>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</si>
  <si>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</si>
  <si>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</si>
  <si>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</si>
  <si>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</si>
  <si>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</si>
  <si>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</si>
  <si>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</si>
  <si>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</si>
  <si>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</si>
  <si>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</si>
  <si>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</si>
  <si>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</si>
  <si>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</si>
  <si>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</si>
  <si>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</si>
  <si>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</si>
  <si>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</si>
  <si>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</si>
  <si>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</si>
  <si>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</si>
  <si>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</si>
  <si>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</si>
  <si>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</si>
  <si>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</si>
  <si>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</si>
  <si>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</si>
  <si>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</si>
  <si>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</si>
  <si>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</si>
  <si>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</si>
  <si>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</si>
  <si>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</si>
  <si>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</si>
  <si>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</si>
  <si>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</si>
  <si>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</si>
  <si>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</si>
  <si>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</si>
  <si>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</si>
  <si>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</si>
  <si>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</si>
  <si>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</si>
  <si>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</si>
  <si>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</si>
  <si>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</si>
  <si>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</si>
  <si>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</si>
  <si>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</si>
  <si>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</si>
  <si>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</si>
  <si>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</si>
  <si>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</si>
  <si>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</si>
  <si>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</si>
  <si>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</si>
  <si>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</si>
  <si>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</si>
  <si>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</si>
  <si>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</si>
  <si>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</si>
  <si>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</si>
  <si>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</si>
  <si>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</si>
  <si>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</si>
  <si>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</si>
  <si>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</si>
  <si>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</si>
  <si>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</si>
  <si>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</si>
  <si>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</si>
  <si>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</si>
  <si>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</si>
  <si>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</si>
  <si>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</si>
  <si>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</si>
  <si>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</si>
  <si>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</si>
  <si>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</si>
  <si>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</si>
  <si>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</si>
  <si>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</si>
  <si>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</si>
  <si>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</si>
  <si>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</si>
  <si>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</si>
  <si>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</si>
  <si>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</si>
  <si>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</si>
  <si>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</si>
  <si>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</si>
  <si>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</si>
  <si>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</si>
  <si>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</si>
  <si>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</si>
  <si>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</si>
  <si>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</si>
  <si>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</si>
  <si>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</si>
  <si>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</si>
  <si>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</si>
  <si>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</si>
  <si>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</si>
  <si>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</si>
  <si>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</si>
  <si>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</si>
  <si>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</si>
  <si>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</si>
  <si>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</si>
  <si>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</si>
  <si>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</si>
  <si>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</si>
  <si>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</si>
  <si>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</si>
  <si>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</si>
  <si>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</si>
  <si>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</si>
  <si>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</si>
  <si>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</si>
  <si>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</si>
  <si>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</si>
  <si>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</si>
  <si>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</si>
  <si>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</si>
  <si>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</si>
  <si>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</si>
  <si>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</si>
  <si>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</si>
  <si>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</si>
  <si>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</si>
  <si>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</si>
  <si>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</si>
  <si>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</si>
  <si>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</si>
  <si>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</si>
  <si>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</si>
  <si>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</si>
  <si>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</si>
  <si>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</si>
  <si>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</si>
  <si>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</si>
  <si>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</si>
  <si>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</si>
  <si>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</si>
  <si>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</si>
  <si>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</si>
  <si>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</si>
  <si>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</si>
  <si>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</si>
  <si>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</si>
  <si>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</si>
  <si>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</si>
  <si>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</si>
  <si>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</si>
  <si>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</si>
  <si>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</si>
  <si>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</si>
  <si>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</si>
  <si>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</si>
  <si>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</si>
  <si>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</si>
  <si>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</si>
  <si>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</si>
  <si>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</si>
  <si>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</si>
  <si>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</si>
  <si>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</si>
  <si>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</si>
  <si>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</si>
  <si>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</si>
  <si>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</si>
  <si>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</si>
  <si>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</si>
  <si>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</si>
  <si>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</si>
  <si>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</si>
  <si>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</si>
  <si>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</si>
  <si>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</si>
  <si>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</si>
  <si>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</si>
  <si>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</si>
  <si>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</si>
  <si>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</si>
  <si>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</si>
  <si>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</si>
  <si>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</si>
  <si>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</si>
  <si>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</si>
  <si>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</si>
  <si>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</si>
  <si>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</si>
  <si>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</si>
  <si>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</si>
  <si>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</si>
  <si>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</si>
  <si>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</si>
  <si>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</si>
  <si>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</si>
  <si>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</si>
  <si>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</si>
  <si>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</si>
  <si>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</si>
  <si>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</si>
  <si>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</si>
  <si>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</si>
  <si>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</si>
  <si>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</si>
  <si>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</si>
  <si>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</si>
  <si>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</si>
  <si>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</si>
  <si>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</si>
  <si>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</si>
  <si>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</si>
  <si>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</si>
  <si>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</si>
  <si>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</si>
  <si>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</si>
  <si>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</si>
  <si>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</si>
  <si>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</si>
  <si>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</si>
  <si>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</si>
  <si>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</si>
  <si>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</si>
  <si>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</si>
  <si>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</si>
  <si>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</si>
  <si>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</si>
  <si>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</si>
  <si>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</si>
  <si>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</si>
  <si>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</si>
  <si>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</si>
  <si>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</si>
  <si>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</si>
  <si>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</si>
  <si>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</si>
  <si>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</si>
  <si>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</si>
  <si>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</si>
  <si>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</si>
  <si>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</si>
  <si>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</si>
  <si>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</si>
  <si>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</si>
  <si>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</si>
  <si>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</si>
  <si>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</si>
  <si>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</si>
  <si>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</si>
  <si>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</si>
  <si>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</si>
  <si>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</si>
  <si>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</si>
  <si>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</si>
  <si>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</si>
  <si>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</si>
  <si>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</si>
  <si>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</si>
  <si>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</si>
  <si>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</si>
  <si>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</si>
  <si>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</si>
  <si>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</si>
  <si>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</si>
  <si>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</si>
  <si>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</si>
  <si>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</si>
  <si>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</si>
  <si>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</si>
  <si>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</si>
  <si>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</si>
  <si>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</si>
  <si>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</si>
  <si>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</si>
  <si>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</si>
  <si>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</si>
  <si>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</si>
  <si>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</si>
  <si>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</si>
  <si>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</si>
  <si>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</si>
  <si>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</si>
  <si>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</si>
  <si>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</si>
  <si>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</si>
  <si>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</si>
  <si>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</si>
  <si>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</si>
  <si>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</si>
  <si>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</si>
  <si>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</si>
  <si>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</si>
  <si>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</si>
  <si>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</si>
  <si>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</si>
  <si>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</si>
  <si>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</si>
  <si>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</si>
  <si>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</si>
  <si>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</si>
  <si>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</si>
  <si>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</si>
  <si>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</si>
  <si>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</si>
  <si>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</si>
  <si>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</si>
  <si>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</si>
  <si>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</si>
  <si>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</si>
  <si>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</si>
  <si>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</si>
  <si>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</si>
  <si>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</si>
  <si>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</si>
  <si>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</si>
  <si>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</si>
  <si>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</si>
  <si>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</si>
  <si>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</si>
  <si>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</si>
  <si>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</si>
  <si>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</si>
  <si>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</si>
  <si>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</si>
  <si>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</si>
  <si>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</si>
  <si>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</si>
  <si>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</si>
  <si>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</si>
  <si>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</si>
  <si>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</si>
  <si>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</si>
  <si>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</si>
  <si>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</si>
  <si>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</si>
  <si>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</si>
  <si>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</si>
  <si>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</si>
  <si>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</si>
  <si>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</si>
  <si>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</si>
  <si>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</si>
  <si>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</si>
  <si>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</si>
  <si>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</si>
  <si>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</si>
  <si>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</si>
  <si>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</si>
  <si>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</si>
  <si>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</si>
  <si>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</si>
  <si>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</si>
  <si>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</si>
  <si>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</si>
  <si>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</si>
  <si>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</si>
  <si>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</si>
  <si>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</si>
  <si>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</si>
  <si>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</si>
  <si>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</si>
  <si>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</si>
  <si>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</si>
  <si>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</si>
  <si>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</si>
  <si>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</si>
  <si>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</si>
  <si>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</si>
  <si>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</si>
  <si>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</si>
  <si>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</si>
  <si>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</si>
  <si>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</si>
  <si>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</si>
  <si>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</si>
  <si>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</si>
  <si>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</si>
  <si>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</si>
  <si>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</si>
  <si>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</si>
  <si>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</si>
  <si>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</si>
  <si>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</si>
  <si>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</si>
  <si>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</si>
  <si>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</si>
  <si>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</si>
  <si>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</si>
  <si>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</si>
  <si>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</si>
  <si>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</si>
  <si>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</si>
  <si>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</si>
  <si>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</si>
  <si>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</si>
  <si>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</si>
  <si>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</si>
  <si>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</si>
  <si>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</si>
  <si>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</si>
  <si>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</si>
  <si>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</si>
  <si>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</si>
  <si>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</si>
  <si>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</si>
  <si>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</si>
  <si>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</si>
  <si>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</si>
  <si>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</si>
  <si>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</si>
  <si>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</si>
  <si>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</si>
  <si>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</si>
  <si>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</si>
  <si>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</si>
  <si>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</si>
  <si>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</si>
  <si>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</si>
  <si>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</si>
  <si>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</si>
  <si>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</si>
  <si>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</si>
  <si>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</si>
  <si>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</si>
  <si>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</si>
  <si>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</si>
  <si>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</si>
  <si>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</si>
  <si>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</si>
  <si>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</si>
  <si>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</si>
  <si>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</si>
  <si>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</si>
  <si>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</si>
  <si>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</si>
  <si>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</si>
  <si>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</si>
  <si>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</si>
  <si>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</si>
  <si>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</si>
  <si>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</si>
  <si>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</si>
  <si>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</si>
  <si>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</si>
  <si>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</si>
  <si>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</si>
  <si>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</si>
  <si>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</si>
  <si>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</si>
  <si>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</si>
  <si>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</si>
  <si>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</si>
  <si>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</si>
  <si>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</si>
  <si>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</si>
  <si>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</si>
  <si>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</si>
  <si>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</si>
  <si>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</si>
  <si>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</si>
  <si>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</si>
  <si>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</si>
  <si>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</si>
  <si>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</si>
  <si>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</si>
  <si>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</si>
  <si>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</si>
  <si>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</si>
  <si>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</si>
  <si>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</si>
  <si>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</si>
  <si>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</si>
  <si>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</si>
  <si>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</si>
  <si>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</si>
  <si>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</si>
  <si>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</si>
  <si>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</si>
  <si>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</si>
  <si>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</si>
  <si>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</si>
  <si>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</si>
  <si>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</si>
  <si>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</si>
  <si>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</si>
  <si>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</si>
  <si>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</si>
  <si>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</si>
  <si>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</si>
  <si>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</si>
  <si>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</si>
  <si>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</si>
  <si>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</si>
  <si>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</si>
  <si>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</si>
  <si>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</si>
  <si>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</si>
  <si>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</si>
  <si>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</si>
  <si>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</si>
  <si>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</si>
  <si>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</si>
  <si>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</si>
  <si>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</si>
  <si>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</si>
  <si>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</si>
  <si>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</si>
  <si>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</si>
  <si>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</si>
  <si>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</si>
  <si>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</si>
  <si>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</si>
  <si>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</si>
  <si>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</si>
  <si>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</si>
  <si>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</si>
  <si>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</si>
  <si>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</si>
  <si>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</si>
  <si>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</si>
  <si>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</si>
  <si>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</si>
  <si>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</si>
  <si>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</si>
  <si>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</si>
  <si>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</si>
  <si>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</si>
  <si>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</si>
  <si>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</si>
  <si>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</si>
  <si>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</si>
  <si>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</si>
  <si>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</si>
  <si>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</si>
  <si>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</si>
  <si>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</si>
  <si>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</si>
  <si>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</si>
  <si>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</si>
  <si>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</si>
  <si>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</si>
  <si>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</si>
  <si>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</si>
  <si>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</si>
  <si>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</si>
  <si>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</si>
  <si>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</si>
  <si>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</si>
  <si>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</si>
  <si>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</si>
  <si>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</si>
  <si>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</si>
  <si>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</si>
  <si>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</si>
  <si>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</si>
  <si>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</si>
  <si>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</si>
  <si>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</si>
  <si>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</si>
  <si>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</si>
  <si>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</si>
  <si>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</si>
  <si>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</si>
  <si>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</si>
  <si>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</si>
  <si>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</si>
  <si>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</si>
  <si>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</si>
  <si>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</si>
  <si>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</si>
  <si>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</si>
  <si>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</si>
  <si>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</si>
  <si>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</si>
  <si>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</si>
  <si>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</si>
  <si>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</si>
  <si>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</si>
  <si>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</si>
  <si>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</si>
  <si>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</si>
  <si>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</si>
  <si>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</si>
  <si>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</si>
  <si>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</si>
  <si>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</si>
  <si>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</si>
  <si>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</si>
  <si>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</si>
  <si>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</si>
  <si>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</si>
  <si>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</si>
  <si>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</si>
  <si>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</si>
  <si>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</si>
  <si>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</si>
  <si>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</si>
  <si>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</si>
  <si>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</si>
  <si>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</si>
  <si>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</si>
  <si>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</si>
  <si>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</si>
  <si>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</si>
  <si>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</si>
  <si>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</si>
  <si>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</si>
  <si>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</si>
  <si>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</si>
  <si>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</si>
  <si>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</si>
  <si>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</si>
  <si>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</si>
  <si>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</si>
  <si>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</si>
  <si>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</si>
  <si>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</si>
  <si>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</si>
  <si>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</si>
  <si>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</si>
  <si>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</si>
  <si>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</si>
  <si>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</si>
  <si>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</si>
  <si>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</si>
  <si>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</si>
  <si>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</si>
  <si>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</si>
  <si>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</si>
  <si>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</si>
  <si>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</si>
  <si>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</si>
  <si>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</si>
  <si>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</si>
  <si>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</si>
  <si>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</si>
  <si>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</si>
  <si>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</si>
  <si>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</si>
  <si>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</si>
  <si>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</si>
  <si>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</si>
  <si>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</si>
  <si>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</si>
  <si>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</si>
  <si>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</si>
  <si>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</si>
  <si>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</si>
  <si>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</si>
  <si>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</si>
  <si>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</si>
  <si>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</si>
  <si>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</si>
  <si>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</si>
  <si>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</si>
  <si>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</si>
  <si>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</si>
  <si>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</si>
  <si>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</si>
  <si>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</si>
  <si>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</si>
  <si>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</si>
  <si>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</si>
  <si>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</si>
  <si>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</si>
  <si>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</si>
  <si>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</si>
  <si>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</si>
  <si>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</si>
  <si>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</si>
  <si>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</si>
  <si>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</si>
  <si>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</si>
  <si>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</si>
  <si>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</si>
  <si>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</si>
  <si>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</si>
  <si>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</si>
  <si>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</si>
  <si>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</si>
  <si>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</si>
  <si>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</si>
  <si>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</si>
  <si>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</si>
  <si>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</si>
  <si>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</si>
  <si>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</si>
  <si>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</si>
  <si>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</si>
  <si>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</si>
  <si>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</si>
  <si>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</si>
  <si>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</si>
  <si>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</si>
  <si>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</si>
  <si>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</si>
  <si>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</si>
  <si>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</si>
  <si>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</si>
  <si>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</si>
  <si>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</si>
  <si>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</si>
  <si>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</si>
  <si>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</si>
  <si>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</si>
  <si>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</si>
  <si>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</si>
  <si>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</si>
  <si>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</si>
  <si>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</si>
  <si>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</si>
  <si>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</si>
  <si>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</si>
  <si>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</si>
  <si>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</si>
  <si>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</si>
  <si>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</si>
  <si>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</si>
  <si>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</si>
  <si>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</si>
  <si>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</si>
  <si>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</si>
  <si>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</si>
  <si>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</si>
  <si>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</si>
  <si>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</si>
  <si>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</si>
  <si>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</si>
  <si>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</si>
  <si>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</si>
  <si>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</si>
  <si>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</si>
  <si>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</si>
  <si>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</si>
  <si>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</si>
  <si>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</si>
  <si>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</si>
  <si>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</si>
  <si>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</si>
  <si>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</si>
  <si>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</si>
  <si>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</si>
  <si>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</si>
  <si>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</si>
  <si>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</si>
  <si>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</si>
  <si>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</si>
  <si>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</si>
  <si>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</si>
  <si>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</si>
  <si>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</si>
  <si>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</si>
  <si>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</si>
  <si>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</si>
  <si>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</si>
  <si>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</si>
  <si>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</si>
  <si>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</si>
  <si>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</si>
  <si>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</si>
  <si>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</si>
  <si>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</si>
  <si>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</si>
  <si>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</si>
  <si>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</si>
  <si>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</si>
  <si>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</si>
  <si>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</si>
  <si>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</si>
  <si>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</si>
  <si>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</si>
  <si>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</si>
  <si>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</si>
  <si>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</si>
  <si>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</si>
  <si>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</si>
  <si>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</si>
  <si>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</si>
  <si>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</si>
  <si>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</si>
  <si>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</si>
  <si>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</si>
  <si>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</si>
  <si>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</si>
  <si>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</si>
  <si>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</si>
  <si>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</si>
  <si>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</si>
  <si>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</si>
  <si>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</si>
  <si>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</si>
  <si>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</si>
  <si>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</si>
  <si>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</si>
  <si>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</si>
  <si>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</si>
  <si>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</si>
  <si>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</si>
  <si>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</si>
  <si>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</si>
  <si>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</si>
  <si>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</si>
  <si>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</si>
  <si>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</si>
  <si>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</si>
  <si>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</si>
  <si>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</si>
  <si>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</si>
  <si>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</si>
  <si>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</si>
  <si>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</si>
  <si>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</si>
  <si>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</si>
  <si>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</si>
  <si>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</si>
  <si>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</si>
  <si>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</si>
  <si>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</si>
  <si>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</si>
  <si>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</si>
  <si>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</si>
  <si>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</si>
  <si>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</si>
  <si>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</si>
  <si>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</si>
  <si>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</si>
  <si>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</si>
  <si>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</si>
  <si>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</si>
  <si>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</si>
  <si>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</si>
  <si>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</si>
  <si>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</si>
  <si>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</si>
  <si>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</si>
  <si>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</si>
  <si>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</si>
  <si>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</si>
  <si>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</si>
  <si>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</si>
  <si>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</si>
  <si>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</si>
  <si>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</si>
  <si>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</si>
  <si>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</si>
  <si>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</si>
  <si>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</si>
  <si>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</si>
  <si>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</si>
  <si>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</si>
  <si>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</si>
  <si>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</si>
  <si>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</si>
  <si>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</si>
  <si>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</si>
  <si>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</si>
  <si>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</si>
  <si>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</si>
  <si>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</si>
  <si>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</si>
  <si>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</si>
  <si>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</si>
  <si>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</si>
  <si>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</si>
  <si>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</si>
  <si>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</si>
  <si>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</si>
  <si>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</si>
  <si>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</si>
  <si>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</si>
  <si>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</si>
  <si>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</si>
  <si>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</si>
  <si>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</si>
  <si>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</si>
  <si>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</si>
  <si>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</si>
  <si>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</si>
  <si>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</si>
  <si>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</si>
  <si>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</si>
  <si>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</si>
  <si>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</si>
  <si>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</si>
  <si>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</si>
  <si>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</si>
  <si>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</si>
  <si>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</si>
  <si>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</si>
  <si>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</si>
  <si>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</si>
  <si>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</si>
  <si>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</si>
  <si>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</si>
  <si>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</si>
  <si>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</si>
  <si>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</si>
  <si>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</si>
  <si>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</si>
  <si>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</si>
  <si>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</si>
  <si>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</si>
  <si>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</si>
  <si>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</si>
  <si>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</si>
  <si>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</si>
  <si>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</si>
  <si>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</si>
  <si>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</si>
  <si>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</si>
  <si>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</si>
  <si>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</si>
  <si>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</si>
  <si>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</si>
  <si>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</si>
  <si>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</si>
  <si>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</si>
  <si>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</si>
  <si>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</si>
  <si>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</si>
  <si>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</si>
  <si>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</si>
  <si>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</si>
  <si>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</si>
  <si>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</si>
  <si>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</si>
  <si>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</si>
  <si>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</si>
  <si>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</si>
  <si>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</si>
  <si>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</si>
  <si>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</si>
  <si>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</si>
  <si>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</si>
  <si>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</si>
  <si>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</si>
  <si>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</si>
  <si>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</si>
  <si>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</si>
  <si>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</si>
  <si>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</si>
  <si>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</si>
  <si>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</si>
  <si>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</si>
  <si>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</si>
  <si>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</si>
  <si>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</si>
  <si>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</si>
  <si>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</si>
  <si>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</si>
  <si>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</si>
  <si>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</si>
  <si>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</si>
  <si>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</si>
  <si>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</si>
  <si>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</si>
  <si>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</si>
  <si>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</si>
  <si>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</si>
  <si>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</si>
  <si>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</si>
  <si>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</si>
  <si>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</si>
  <si>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</si>
  <si>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</si>
  <si>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</si>
  <si>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</si>
  <si>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</si>
  <si>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</si>
  <si>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</si>
  <si>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</si>
  <si>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</si>
  <si>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</si>
  <si>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</si>
  <si>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</si>
  <si>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</si>
  <si>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</si>
  <si>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</si>
  <si>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</si>
  <si>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</si>
  <si>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</si>
  <si>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</si>
  <si>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</si>
  <si>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</si>
  <si>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</si>
  <si>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</si>
  <si>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</si>
  <si>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</si>
  <si>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</si>
  <si>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</si>
  <si>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</si>
  <si>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</si>
  <si>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</si>
  <si>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</si>
  <si>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</si>
  <si>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</si>
  <si>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</si>
  <si>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</si>
  <si>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</si>
  <si>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</si>
  <si>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</si>
  <si>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</si>
  <si>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</si>
  <si>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</si>
  <si>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</si>
  <si>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</si>
  <si>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</si>
  <si>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</si>
  <si>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</si>
  <si>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</si>
  <si>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</si>
  <si>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</si>
  <si>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</si>
  <si>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</si>
  <si>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</si>
  <si>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</si>
  <si>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</si>
  <si>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</si>
  <si>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</si>
  <si>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</si>
  <si>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</si>
  <si>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</si>
  <si>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</si>
  <si>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</si>
  <si>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</si>
  <si>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</si>
  <si>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</si>
  <si>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</si>
  <si>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</si>
  <si>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</si>
  <si>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</si>
  <si>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</si>
  <si>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</si>
  <si>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</si>
  <si>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</si>
  <si>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</si>
  <si>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</si>
  <si>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</si>
  <si>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</si>
  <si>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</si>
  <si>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</si>
  <si>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</si>
  <si>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</si>
  <si>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</si>
  <si>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</si>
  <si>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</si>
  <si>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</si>
  <si>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</si>
  <si>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</si>
  <si>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</si>
  <si>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</si>
  <si>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</si>
  <si>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</si>
  <si>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</si>
  <si>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</si>
  <si>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</si>
  <si>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</si>
  <si>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</si>
  <si>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</si>
  <si>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</si>
  <si>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</si>
  <si>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</si>
  <si>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</si>
  <si>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</si>
  <si>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</si>
  <si>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</si>
  <si>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</si>
  <si>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</si>
  <si>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</si>
  <si>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</si>
  <si>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</si>
  <si>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</si>
  <si>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</si>
  <si>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</si>
  <si>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</si>
  <si>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</si>
  <si>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</si>
  <si>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</si>
  <si>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</si>
  <si>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</si>
  <si>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</si>
  <si>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</si>
  <si>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</si>
  <si>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</si>
  <si>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</si>
  <si>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</si>
  <si>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</si>
  <si>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</si>
  <si>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</si>
  <si>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</si>
  <si>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</si>
  <si>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</si>
  <si>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</si>
  <si>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</si>
  <si>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</si>
  <si>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</si>
  <si>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</si>
  <si>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</si>
  <si>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</si>
  <si>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</si>
  <si>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</si>
  <si>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</si>
  <si>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</si>
  <si>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</si>
  <si>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</si>
  <si>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</si>
  <si>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</si>
  <si>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</si>
  <si>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</si>
  <si>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</si>
  <si>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</si>
  <si>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</si>
  <si>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</si>
  <si>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</si>
  <si>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</si>
  <si>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</si>
  <si>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</si>
  <si>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</si>
  <si>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</si>
  <si>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</si>
  <si>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</si>
  <si>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</si>
  <si>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</si>
  <si>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</si>
  <si>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</si>
  <si>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</si>
  <si>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</si>
  <si>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</si>
  <si>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</si>
  <si>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</si>
  <si>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</si>
  <si>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</si>
  <si>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</si>
  <si>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</si>
  <si>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</si>
  <si>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</si>
  <si>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</si>
  <si>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</si>
  <si>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</si>
  <si>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</si>
  <si>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</si>
  <si>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</si>
  <si>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</si>
  <si>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</si>
  <si>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</si>
  <si>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</si>
  <si>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</si>
  <si>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</si>
  <si>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</si>
  <si>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</si>
  <si>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</si>
  <si>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</si>
  <si>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</si>
  <si>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</si>
  <si>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</si>
  <si>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</si>
  <si>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</si>
  <si>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</si>
  <si>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</si>
  <si>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</si>
  <si>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</si>
  <si>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</si>
  <si>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</si>
  <si>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</si>
  <si>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</si>
  <si>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</si>
  <si>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</si>
  <si>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</si>
  <si>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</si>
  <si>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</si>
  <si>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</si>
  <si>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</si>
  <si>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</si>
  <si>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</si>
  <si>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</si>
  <si>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</si>
  <si>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</si>
  <si>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</si>
  <si>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</si>
  <si>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</si>
  <si>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</si>
  <si>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</si>
  <si>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</si>
  <si>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</si>
  <si>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</si>
  <si>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</si>
  <si>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</si>
  <si>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</si>
  <si>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</si>
  <si>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</si>
  <si>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</si>
  <si>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</si>
  <si>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</si>
  <si>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</si>
  <si>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</si>
  <si>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</si>
  <si>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</si>
  <si>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</si>
  <si>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</si>
  <si>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</si>
  <si>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</si>
  <si>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</si>
  <si>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</si>
  <si>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</si>
  <si>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</si>
  <si>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</si>
  <si>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</si>
  <si>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</si>
  <si>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</si>
  <si>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</si>
  <si>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</si>
  <si>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</si>
  <si>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</si>
  <si>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</si>
  <si>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</si>
  <si>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</si>
  <si>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</si>
  <si>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</si>
  <si>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</si>
  <si>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</si>
  <si>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</si>
  <si>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</si>
  <si>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</si>
  <si>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</si>
  <si>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</si>
  <si>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</si>
  <si>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</si>
  <si>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</si>
  <si>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</si>
  <si>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</si>
  <si>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</si>
  <si>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</si>
  <si>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</si>
  <si>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</si>
  <si>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</si>
  <si>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</si>
  <si>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</si>
  <si>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</si>
  <si>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</si>
  <si>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</si>
  <si>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</si>
  <si>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</si>
  <si>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</si>
  <si>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</si>
  <si>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</si>
  <si>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</si>
  <si>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</si>
  <si>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</si>
  <si>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</si>
  <si>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</si>
  <si>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</si>
  <si>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</si>
  <si>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</si>
  <si>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</si>
  <si>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</si>
  <si>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</si>
  <si>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</si>
  <si>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</si>
  <si>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</si>
  <si>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</si>
  <si>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</si>
  <si>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</si>
  <si>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</si>
  <si>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</si>
  <si>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</si>
  <si>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</si>
  <si>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</si>
  <si>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</si>
  <si>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</si>
  <si>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</si>
  <si>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</si>
  <si>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</si>
  <si>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</si>
  <si>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</si>
  <si>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</si>
  <si>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</si>
  <si>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</si>
  <si>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</si>
  <si>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</si>
  <si>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</si>
  <si>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</si>
  <si>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</si>
  <si>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</si>
  <si>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</si>
  <si>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</si>
  <si>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</si>
  <si>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</si>
  <si>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</si>
  <si>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</si>
  <si>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</si>
  <si>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</si>
  <si>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</si>
  <si>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</si>
  <si>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</si>
  <si>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</si>
  <si>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</si>
  <si>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</si>
  <si>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</si>
  <si>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</si>
  <si>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</si>
  <si>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</si>
  <si>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</si>
  <si>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</si>
  <si>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</si>
  <si>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</si>
  <si>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</si>
  <si>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</si>
  <si>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</si>
  <si>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</si>
  <si>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</si>
  <si>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</si>
  <si>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</si>
  <si>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</si>
  <si>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</si>
  <si>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</si>
  <si>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</si>
  <si>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</si>
  <si>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</si>
  <si>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</si>
  <si>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</si>
  <si>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</si>
  <si>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</si>
  <si>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</si>
  <si>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</si>
  <si>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</si>
  <si>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</si>
  <si>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</si>
  <si>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</si>
  <si>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</si>
  <si>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</si>
  <si>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</si>
  <si>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</si>
  <si>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</si>
  <si>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</si>
  <si>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</si>
  <si>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</si>
  <si>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</si>
  <si>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</si>
  <si>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</si>
  <si>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</si>
  <si>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</si>
  <si>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</si>
  <si>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</si>
  <si>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</si>
  <si>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</si>
  <si>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</si>
  <si>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</si>
  <si>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</si>
  <si>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</si>
  <si>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</si>
  <si>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</si>
  <si>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</si>
  <si>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</si>
  <si>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</si>
  <si>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</si>
  <si>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</si>
  <si>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</si>
  <si>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</si>
  <si>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</si>
  <si>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</si>
  <si>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</si>
  <si>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</si>
  <si>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</si>
  <si>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</si>
  <si>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</si>
  <si>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</si>
  <si>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</si>
  <si>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</si>
  <si>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</si>
  <si>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</si>
  <si>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</si>
  <si>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</si>
  <si>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</si>
  <si>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</si>
  <si>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</si>
  <si>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</si>
  <si>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</si>
  <si>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</si>
  <si>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</si>
  <si>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</si>
  <si>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</si>
  <si>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</si>
  <si>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</si>
  <si>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</si>
  <si>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</si>
  <si>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</si>
  <si>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</si>
  <si>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</si>
  <si>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</si>
  <si>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</si>
  <si>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</si>
  <si>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</si>
  <si>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</si>
  <si>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</si>
  <si>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</si>
  <si>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</si>
  <si>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</si>
  <si>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</si>
  <si>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</si>
  <si>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</si>
  <si>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</si>
  <si>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</si>
  <si>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</si>
  <si>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</si>
  <si>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</si>
  <si>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</si>
  <si>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</si>
  <si>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</si>
  <si>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</si>
  <si>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</si>
  <si>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</si>
  <si>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</si>
  <si>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</si>
  <si>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</si>
  <si>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</si>
  <si>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</si>
  <si>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</si>
  <si>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</si>
  <si>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</si>
  <si>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</si>
  <si>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</si>
  <si>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</si>
  <si>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</si>
  <si>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</si>
  <si>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</si>
  <si>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</si>
  <si>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</si>
  <si>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</si>
  <si>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</si>
  <si>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</si>
  <si>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</si>
  <si>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</si>
  <si>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</si>
  <si>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</si>
  <si>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</si>
  <si>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</si>
  <si>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</si>
  <si>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</si>
  <si>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</si>
  <si>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</si>
  <si>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</si>
  <si>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</si>
  <si>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</si>
  <si>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</si>
  <si>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</si>
  <si>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</si>
  <si>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</si>
  <si>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</si>
  <si>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</si>
  <si>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</si>
  <si>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</si>
  <si>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</si>
  <si>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</si>
  <si>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</si>
  <si>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</si>
  <si>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</si>
  <si>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</si>
  <si>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</si>
  <si>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</si>
  <si>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</si>
  <si>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</si>
  <si>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</si>
  <si>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</si>
  <si>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</si>
  <si>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</si>
  <si>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</si>
  <si>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</si>
  <si>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</si>
  <si>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</si>
  <si>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</si>
  <si>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</si>
  <si>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</si>
  <si>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</si>
  <si>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</si>
  <si>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</si>
  <si>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</si>
  <si>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</si>
  <si>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</si>
  <si>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</si>
  <si>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</si>
  <si>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</si>
  <si>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</si>
  <si>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</si>
  <si>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</si>
  <si>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</si>
  <si>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</si>
  <si>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</si>
  <si>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</si>
  <si>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</si>
  <si>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</si>
  <si>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</si>
  <si>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</si>
  <si>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</si>
  <si>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</si>
  <si>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</si>
  <si>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</si>
  <si>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</si>
  <si>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</si>
  <si>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</si>
  <si>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</si>
  <si>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</si>
  <si>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</si>
  <si>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</si>
  <si>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</si>
  <si>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</si>
  <si>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</si>
  <si>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</si>
  <si>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</si>
  <si>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</si>
  <si>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</si>
  <si>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</si>
  <si>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</si>
  <si>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</si>
  <si>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</si>
  <si>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</si>
  <si>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</si>
  <si>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</si>
  <si>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</si>
  <si>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</si>
  <si>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</si>
  <si>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</si>
  <si>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</si>
  <si>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</si>
  <si>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</si>
  <si>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</si>
  <si>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</si>
  <si>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</si>
  <si>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</si>
  <si>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</si>
  <si>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</si>
  <si>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</si>
  <si>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</si>
  <si>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</si>
  <si>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</si>
  <si>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</si>
  <si>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</si>
  <si>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</si>
  <si>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</si>
  <si>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</si>
  <si>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</si>
  <si>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</si>
  <si>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</si>
  <si>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</si>
  <si>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</si>
  <si>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</si>
  <si>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</si>
  <si>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</si>
  <si>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</si>
  <si>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</si>
  <si>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</si>
  <si>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</si>
  <si>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</si>
  <si>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</si>
  <si>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</si>
  <si>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</si>
  <si>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</si>
  <si>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</si>
  <si>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</si>
  <si>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</si>
  <si>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</si>
  <si>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</si>
  <si>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</si>
  <si>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</si>
  <si>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</si>
  <si>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</si>
  <si>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</si>
  <si>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</si>
  <si>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</si>
  <si>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</si>
  <si>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</si>
  <si>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</si>
  <si>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</si>
  <si>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</si>
  <si>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</si>
  <si>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</si>
  <si>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</si>
  <si>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</si>
  <si>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</si>
  <si>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</si>
  <si>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</si>
  <si>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</si>
  <si>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</si>
  <si>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</si>
  <si>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</si>
  <si>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</si>
  <si>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</si>
  <si>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</si>
  <si>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</si>
  <si>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</si>
  <si>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</si>
  <si>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</si>
  <si>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</si>
  <si>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</si>
  <si>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</si>
  <si>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</si>
  <si>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</si>
  <si>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</si>
  <si>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</si>
  <si>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</si>
  <si>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</si>
  <si>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</si>
  <si>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</si>
  <si>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</si>
  <si>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</si>
  <si>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</si>
  <si>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</si>
  <si>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</si>
  <si>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</si>
  <si>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</si>
  <si>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</si>
  <si>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</si>
  <si>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</si>
  <si>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</si>
  <si>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</si>
  <si>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</si>
  <si>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</si>
  <si>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</si>
  <si>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</si>
  <si>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</si>
  <si>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</si>
  <si>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</si>
  <si>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</si>
  <si>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</si>
  <si>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</si>
  <si>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</si>
  <si>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</si>
  <si>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</si>
  <si>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</si>
  <si>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</si>
  <si>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</si>
  <si>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</si>
  <si>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</si>
  <si>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</si>
  <si>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</si>
  <si>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</si>
  <si>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</si>
  <si>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</si>
  <si>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</si>
  <si>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</si>
  <si>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</si>
  <si>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</si>
  <si>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</si>
  <si>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</si>
  <si>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</si>
  <si>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</si>
  <si>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</si>
  <si>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</si>
  <si>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</si>
  <si>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</si>
  <si>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</si>
  <si>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</si>
  <si>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</si>
  <si>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</si>
  <si>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</si>
  <si>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</si>
  <si>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</si>
  <si>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</si>
  <si>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</si>
  <si>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</si>
  <si>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</si>
  <si>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</si>
  <si>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</si>
  <si>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</si>
  <si>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</si>
  <si>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</si>
  <si>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</si>
  <si>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</si>
  <si>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</si>
  <si>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</si>
  <si>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</si>
  <si>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</si>
  <si>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</si>
  <si>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</si>
  <si>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</si>
  <si>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</si>
  <si>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</si>
  <si>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</si>
  <si>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</si>
  <si>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</si>
  <si>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</si>
  <si>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</si>
  <si>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</si>
  <si>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</si>
  <si>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</si>
  <si>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</si>
  <si>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</si>
  <si>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</si>
  <si>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</si>
  <si>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</si>
  <si>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</si>
  <si>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</si>
  <si>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</si>
  <si>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</si>
  <si>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</si>
  <si>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</si>
  <si>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</si>
  <si>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</si>
  <si>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</si>
  <si>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</si>
  <si>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</si>
  <si>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</si>
  <si>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</si>
  <si>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</si>
  <si>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</si>
  <si>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</si>
  <si>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</si>
  <si>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</si>
  <si>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</si>
  <si>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</si>
  <si>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</si>
  <si>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</si>
  <si>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</si>
  <si>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</si>
  <si>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</si>
  <si>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</si>
  <si>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</si>
  <si>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</si>
  <si>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</si>
  <si>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</si>
  <si>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</si>
  <si>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</si>
  <si>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</si>
  <si>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</si>
  <si>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</si>
  <si>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</si>
  <si>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</si>
  <si>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</si>
  <si>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</si>
  <si>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</si>
  <si>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</si>
  <si>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</si>
  <si>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</si>
  <si>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</si>
  <si>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</si>
  <si>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</si>
  <si>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</si>
  <si>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</si>
  <si>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</si>
  <si>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</si>
  <si>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</si>
  <si>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</si>
  <si>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</si>
  <si>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</si>
  <si>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</si>
  <si>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</si>
  <si>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</si>
  <si>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</si>
  <si>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</si>
  <si>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</si>
  <si>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</si>
  <si>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</si>
  <si>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</si>
  <si>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</si>
  <si>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</si>
  <si>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</si>
  <si>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</si>
  <si>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</si>
  <si>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</si>
  <si>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</si>
  <si>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</si>
  <si>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</si>
  <si>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</si>
  <si>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</si>
  <si>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</si>
  <si>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</si>
  <si>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</si>
  <si>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</si>
  <si>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</si>
  <si>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</si>
  <si>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</si>
  <si>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</si>
  <si>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</si>
  <si>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</si>
  <si>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</si>
  <si>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</si>
  <si>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</si>
  <si>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</si>
  <si>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</si>
  <si>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</si>
  <si>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</si>
  <si>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</si>
  <si>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</si>
  <si>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</si>
  <si>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</si>
  <si>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</si>
  <si>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</si>
  <si>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</si>
  <si>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</si>
  <si>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</si>
  <si>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</si>
  <si>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</si>
  <si>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</si>
  <si>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</si>
  <si>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</si>
  <si>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</si>
  <si>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</si>
  <si>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</si>
  <si>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</si>
  <si>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</si>
  <si>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</si>
  <si>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</si>
  <si>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</si>
  <si>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</si>
  <si>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</si>
  <si>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</si>
  <si>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</si>
  <si>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</si>
  <si>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</si>
  <si>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</si>
  <si>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</si>
  <si>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</si>
  <si>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</si>
  <si>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</si>
  <si>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</si>
  <si>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</si>
  <si>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</si>
  <si>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</si>
  <si>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</si>
  <si>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</si>
  <si>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</si>
  <si>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</si>
  <si>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</si>
  <si>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</si>
  <si>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</si>
  <si>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</si>
  <si>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</si>
  <si>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</si>
  <si>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</si>
  <si>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</si>
  <si>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</si>
  <si>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</si>
  <si>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</si>
  <si>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</si>
  <si>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</si>
  <si>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</si>
  <si>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</si>
  <si>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</si>
  <si>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</si>
  <si>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</si>
  <si>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</si>
  <si>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</si>
  <si>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</si>
  <si>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</si>
  <si>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</si>
  <si>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</si>
  <si>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</si>
  <si>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</si>
  <si>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</si>
  <si>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</si>
  <si>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</si>
  <si>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</si>
  <si>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</si>
  <si>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</si>
  <si>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</si>
  <si>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</si>
  <si>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</si>
  <si>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</si>
  <si>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</si>
  <si>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</si>
  <si>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</si>
  <si>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</si>
  <si>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</si>
  <si>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</si>
  <si>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</si>
  <si>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</si>
  <si>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</si>
  <si>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</si>
  <si>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</si>
  <si>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</si>
  <si>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</si>
  <si>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</si>
  <si>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</si>
  <si>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</si>
  <si>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</si>
  <si>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</si>
  <si>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</si>
  <si>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</si>
  <si>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</si>
  <si>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</si>
  <si>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</si>
  <si>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</si>
  <si>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</si>
  <si>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</si>
  <si>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</si>
  <si>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</si>
  <si>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</si>
  <si>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</si>
  <si>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</si>
  <si>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</si>
  <si>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</si>
  <si>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</si>
  <si>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</si>
  <si>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</si>
  <si>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</si>
  <si>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</si>
  <si>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</si>
  <si>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</si>
  <si>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</si>
  <si>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</si>
  <si>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</si>
  <si>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</si>
  <si>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</si>
  <si>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</si>
  <si>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</si>
  <si>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</si>
  <si>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</si>
  <si>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</si>
  <si>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</si>
  <si>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</si>
  <si>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</si>
  <si>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</si>
  <si>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</si>
  <si>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</si>
  <si>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</si>
  <si>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</si>
  <si>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</si>
  <si>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</si>
  <si>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</si>
  <si>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</si>
  <si>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</si>
  <si>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</si>
  <si>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</si>
  <si>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</si>
  <si>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</si>
  <si>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</si>
  <si>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</si>
  <si>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</si>
  <si>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</si>
  <si>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</si>
  <si>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</si>
  <si>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</si>
  <si>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</si>
  <si>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</si>
  <si>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</si>
  <si>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</si>
  <si>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</si>
  <si>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</si>
  <si>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</si>
  <si>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</si>
  <si>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</si>
  <si>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</si>
  <si>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</si>
  <si>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</si>
  <si>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</si>
  <si>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</si>
  <si>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</si>
  <si>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</si>
  <si>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</si>
  <si>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</si>
  <si>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</si>
  <si>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</si>
  <si>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</si>
  <si>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</si>
  <si>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</si>
  <si>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</si>
  <si>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</si>
  <si>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</si>
  <si>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</si>
  <si>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</si>
  <si>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</si>
  <si>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</si>
  <si>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</si>
  <si>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</si>
  <si>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</si>
  <si>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</si>
  <si>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</si>
  <si>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</si>
  <si>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</si>
  <si>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</si>
  <si>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</si>
  <si>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</si>
  <si>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</si>
  <si>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</si>
  <si>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</si>
  <si>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</si>
  <si>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</si>
  <si>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</si>
  <si>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</si>
  <si>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</si>
  <si>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</si>
  <si>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</si>
  <si>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</si>
  <si>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</si>
  <si>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</si>
  <si>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</si>
  <si>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</si>
  <si>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</si>
  <si>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</si>
  <si>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</si>
  <si>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</si>
  <si>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</si>
  <si>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</si>
  <si>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</si>
  <si>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</si>
  <si>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</si>
  <si>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</si>
  <si>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</si>
  <si>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</si>
  <si>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</si>
  <si>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</si>
  <si>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</si>
  <si>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</si>
  <si>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</si>
  <si>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</si>
  <si>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</si>
  <si>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</si>
  <si>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</si>
  <si>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</si>
  <si>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</si>
  <si>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</si>
  <si>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</si>
  <si>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</si>
  <si>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</si>
  <si>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</si>
  <si>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</si>
  <si>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</si>
  <si>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</si>
  <si>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</si>
  <si>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</si>
  <si>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</si>
  <si>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</si>
  <si>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</si>
  <si>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</si>
  <si>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</si>
  <si>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</si>
  <si>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</si>
  <si>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</si>
  <si>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</si>
  <si>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</si>
  <si>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</si>
  <si>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</si>
  <si>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</si>
  <si>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</si>
  <si>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</si>
  <si>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</si>
  <si>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</si>
  <si>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</si>
  <si>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</si>
  <si>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</si>
  <si>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</si>
  <si>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</si>
  <si>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</si>
  <si>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</si>
  <si>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</si>
  <si>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</si>
  <si>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</si>
  <si>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</si>
  <si>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</si>
  <si>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</si>
  <si>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</si>
  <si>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</si>
  <si>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</si>
  <si>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</si>
  <si>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</si>
  <si>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</si>
  <si>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</si>
  <si>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</si>
  <si>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</si>
  <si>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</si>
  <si>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</si>
  <si>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</si>
  <si>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</si>
  <si>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</si>
  <si>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</si>
  <si>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</si>
  <si>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</si>
  <si>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</si>
  <si>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</si>
  <si>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</si>
  <si>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</si>
  <si>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</si>
  <si>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</si>
  <si>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</si>
  <si>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</si>
  <si>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</si>
  <si>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</si>
  <si>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</si>
  <si>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</si>
  <si>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</si>
  <si>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</si>
  <si>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</si>
  <si>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</si>
  <si>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</si>
  <si>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</si>
  <si>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</si>
  <si>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</si>
  <si>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</si>
  <si>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</si>
  <si>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</si>
  <si>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</si>
  <si>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</si>
  <si>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</si>
  <si>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</si>
  <si>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</si>
  <si>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</si>
  <si>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</si>
  <si>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</si>
  <si>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</si>
  <si>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</si>
  <si>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</si>
  <si>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</si>
  <si>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</si>
  <si>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</si>
  <si>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</si>
  <si>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</si>
  <si>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</si>
  <si>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</si>
  <si>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</si>
  <si>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</si>
  <si>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</si>
  <si>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</si>
  <si>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</si>
  <si>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</si>
  <si>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</si>
  <si>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</si>
  <si>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</si>
  <si>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</si>
  <si>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</si>
  <si>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</si>
  <si>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</si>
  <si>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</si>
  <si>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</si>
  <si>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</si>
  <si>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</si>
  <si>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</si>
  <si>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</si>
  <si>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</si>
  <si>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</si>
  <si>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</si>
  <si>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</si>
  <si>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</si>
  <si>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</si>
  <si>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</si>
  <si>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</si>
  <si>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</si>
  <si>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</si>
  <si>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</si>
  <si>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</si>
  <si>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</si>
  <si>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</si>
  <si>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</si>
  <si>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</si>
  <si>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</si>
  <si>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</si>
  <si>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</si>
  <si>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</si>
  <si>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</si>
  <si>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</si>
  <si>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</si>
  <si>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</si>
  <si>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</si>
  <si>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</si>
  <si>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</si>
  <si>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</si>
  <si>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</si>
  <si>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</si>
  <si>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</si>
  <si>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</si>
  <si>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</si>
  <si>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</si>
  <si>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</si>
  <si>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</si>
  <si>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</si>
  <si>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</si>
  <si>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</si>
  <si>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</si>
  <si>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</si>
  <si>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</si>
  <si>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</si>
  <si>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</si>
  <si>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</si>
  <si>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</si>
  <si>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</si>
  <si>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</si>
  <si>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</si>
  <si>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</si>
  <si>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</si>
  <si>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</si>
  <si>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</si>
  <si>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</si>
  <si>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</si>
  <si>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</si>
  <si>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</si>
  <si>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</si>
  <si>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</si>
  <si>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</si>
  <si>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</si>
  <si>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</si>
  <si>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</si>
  <si>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</si>
  <si>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</si>
  <si>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</si>
  <si>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</si>
  <si>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</si>
  <si>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</si>
  <si>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</si>
  <si>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</si>
  <si>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</si>
  <si>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</si>
  <si>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</si>
  <si>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</si>
  <si>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</si>
  <si>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</si>
  <si>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</si>
  <si>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</si>
  <si>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</si>
  <si>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</si>
  <si>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</si>
  <si>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</si>
  <si>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</si>
  <si>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</si>
  <si>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</si>
  <si>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</si>
  <si>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</si>
  <si>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</si>
  <si>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</si>
  <si>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</si>
  <si>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</si>
  <si>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</si>
  <si>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</si>
  <si>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</si>
  <si>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</si>
  <si>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</si>
  <si>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</si>
  <si>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</si>
  <si>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</si>
  <si>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</si>
  <si>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</si>
  <si>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</si>
  <si>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</si>
  <si>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</si>
  <si>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</si>
  <si>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</si>
  <si>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</si>
  <si>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</si>
  <si>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</si>
  <si>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</si>
  <si>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</si>
  <si>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</si>
  <si>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</si>
  <si>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</si>
  <si>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</si>
  <si>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</si>
  <si>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</si>
  <si>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</si>
  <si>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</si>
  <si>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</si>
  <si>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</si>
  <si>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</si>
  <si>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</si>
  <si>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</si>
  <si>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</si>
  <si>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</si>
  <si>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</si>
  <si>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</si>
  <si>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</si>
  <si>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</si>
  <si>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</si>
  <si>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</si>
  <si>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</si>
  <si>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</si>
  <si>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</si>
  <si>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</si>
  <si>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</si>
  <si>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</si>
  <si>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</si>
  <si>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</si>
  <si>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</si>
  <si>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</si>
  <si>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</si>
  <si>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</si>
  <si>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</si>
  <si>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</si>
  <si>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</si>
  <si>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</si>
  <si>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</si>
  <si>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</si>
  <si>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</si>
  <si>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</si>
  <si>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</si>
  <si>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</si>
  <si>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</si>
  <si>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</si>
  <si>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</si>
  <si>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</si>
  <si>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</si>
  <si>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</si>
  <si>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</si>
  <si>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</si>
  <si>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</si>
  <si>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</si>
  <si>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</si>
  <si>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</si>
  <si>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</si>
  <si>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</si>
  <si>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</si>
  <si>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</si>
  <si>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</si>
  <si>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</si>
  <si>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</si>
  <si>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</si>
  <si>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</si>
  <si>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</si>
  <si>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</si>
  <si>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</si>
  <si>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</si>
  <si>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</si>
  <si>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</si>
  <si>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</si>
  <si>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</si>
  <si>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</si>
  <si>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</si>
  <si>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</si>
  <si>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</si>
  <si>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</si>
  <si>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</si>
  <si>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</si>
  <si>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</si>
  <si>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</si>
  <si>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</si>
  <si>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</si>
  <si>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</si>
  <si>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</si>
  <si>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</si>
  <si>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</si>
  <si>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</si>
  <si>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</si>
  <si>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</si>
  <si>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</si>
  <si>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</si>
  <si>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</si>
  <si>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</si>
  <si>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</si>
  <si>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</si>
  <si>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</si>
  <si>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</si>
  <si>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</si>
  <si>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</si>
  <si>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</si>
  <si>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</si>
  <si>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</si>
  <si>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</si>
  <si>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</si>
  <si>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</si>
  <si>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</si>
  <si>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</si>
  <si>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</si>
  <si>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</si>
  <si>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</si>
  <si>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</si>
  <si>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</si>
  <si>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</si>
  <si>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</si>
  <si>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</si>
  <si>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</si>
  <si>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</si>
  <si>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</si>
  <si>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</si>
  <si>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</si>
  <si>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</si>
  <si>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</si>
  <si>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</si>
  <si>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</si>
  <si>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</si>
  <si>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</si>
  <si>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</si>
  <si>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</si>
  <si>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</si>
  <si>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</si>
  <si>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</si>
  <si>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</si>
  <si>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</si>
  <si>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</si>
  <si>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</si>
  <si>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</si>
  <si>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</si>
  <si>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</si>
  <si>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</si>
  <si>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</si>
  <si>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</si>
  <si>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</si>
  <si>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</si>
  <si>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</si>
  <si>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</si>
  <si>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</si>
  <si>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</si>
  <si>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</si>
  <si>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</si>
  <si>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</si>
  <si>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</si>
  <si>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</si>
  <si>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</si>
  <si>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</si>
  <si>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</si>
  <si>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</si>
  <si>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</si>
  <si>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</si>
  <si>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</si>
  <si>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</si>
  <si>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</si>
  <si>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</si>
  <si>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</si>
  <si>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</si>
  <si>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</si>
  <si>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</si>
  <si>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</si>
  <si>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</si>
  <si>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</si>
  <si>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</si>
  <si>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</si>
  <si>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</si>
  <si>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</si>
  <si>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</si>
  <si>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</si>
  <si>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</si>
  <si>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</si>
  <si>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</si>
  <si>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</si>
  <si>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</si>
  <si>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</si>
  <si>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</si>
  <si>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</si>
  <si>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</si>
  <si>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</si>
  <si>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</si>
  <si>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</si>
  <si>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</si>
  <si>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</si>
  <si>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</si>
  <si>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</si>
  <si>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</si>
  <si>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</si>
  <si>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</si>
  <si>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</si>
  <si>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</si>
  <si>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</si>
  <si>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</si>
  <si>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</si>
  <si>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</si>
  <si>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</si>
  <si>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</si>
  <si>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</si>
  <si>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</si>
  <si>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</si>
  <si>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</si>
  <si>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</si>
  <si>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</si>
  <si>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</si>
  <si>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</si>
  <si>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</si>
  <si>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</si>
  <si>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</si>
  <si>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</si>
  <si>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</si>
  <si>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</si>
  <si>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</si>
  <si>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</si>
  <si>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</si>
  <si>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</si>
  <si>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</si>
  <si>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</si>
  <si>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</si>
  <si>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</si>
  <si>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</si>
  <si>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</si>
  <si>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</si>
  <si>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</si>
  <si>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</si>
  <si>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</si>
  <si>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</si>
  <si>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</si>
  <si>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</si>
  <si>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</si>
  <si>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</si>
  <si>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</si>
  <si>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</si>
  <si>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</si>
  <si>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</si>
  <si>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</si>
  <si>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</si>
  <si>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</si>
  <si>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</si>
  <si>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</si>
  <si>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</si>
  <si>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</si>
  <si>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</si>
  <si>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</si>
  <si>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</si>
  <si>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</si>
  <si>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</si>
  <si>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</si>
  <si>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</si>
  <si>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</si>
  <si>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</si>
  <si>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</si>
  <si>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</si>
  <si>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</si>
  <si>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</si>
  <si>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</si>
  <si>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</si>
  <si>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</si>
  <si>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</si>
  <si>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</si>
  <si>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</si>
  <si>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</si>
  <si>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</si>
  <si>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</si>
  <si>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</si>
  <si>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</si>
  <si>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</si>
  <si>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</si>
  <si>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</si>
  <si>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</si>
  <si>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</si>
  <si>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</si>
  <si>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</si>
  <si>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</si>
  <si>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</si>
  <si>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</si>
  <si>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</si>
  <si>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</si>
  <si>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</si>
  <si>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</si>
  <si>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</si>
  <si>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</si>
  <si>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</si>
  <si>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</si>
  <si>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</si>
  <si>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</si>
  <si>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</si>
  <si>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</si>
  <si>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</si>
  <si>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</si>
  <si>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</si>
  <si>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</si>
  <si>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</si>
  <si>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</si>
  <si>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</si>
  <si>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</si>
  <si>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</si>
  <si>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</si>
  <si>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</si>
  <si>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</si>
  <si>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</si>
  <si>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</si>
  <si>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</si>
  <si>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</si>
  <si>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</si>
  <si>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</si>
  <si>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</si>
  <si>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</si>
  <si>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</si>
  <si>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</si>
  <si>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</si>
  <si>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</si>
  <si>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</si>
  <si>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</si>
  <si>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</si>
  <si>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</si>
  <si>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</si>
  <si>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</si>
  <si>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</si>
  <si>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</si>
  <si>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</si>
  <si>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</si>
  <si>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</si>
  <si>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</si>
  <si>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</si>
  <si>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</si>
  <si>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</si>
  <si>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</si>
  <si>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</si>
  <si>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</si>
  <si>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</si>
  <si>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</si>
  <si>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</si>
  <si>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</si>
  <si>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</si>
  <si>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</si>
  <si>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</si>
  <si>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</si>
  <si>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</si>
  <si>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</si>
  <si>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</si>
  <si>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</si>
  <si>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</si>
  <si>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</si>
  <si>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</si>
  <si>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</si>
  <si>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</si>
  <si>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</si>
  <si>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</si>
  <si>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</si>
  <si>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</si>
  <si>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</si>
  <si>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</si>
  <si>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</si>
  <si>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</si>
  <si>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</si>
  <si>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</si>
  <si>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</si>
  <si>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</si>
  <si>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</si>
  <si>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</si>
  <si>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</si>
  <si>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</si>
  <si>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</si>
  <si>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</si>
  <si>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</si>
  <si>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</si>
  <si>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</si>
  <si>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</si>
  <si>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</si>
  <si>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</si>
  <si>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</si>
  <si>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</si>
  <si>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</si>
  <si>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</si>
  <si>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</si>
  <si>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</si>
  <si>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</si>
  <si>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</si>
  <si>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</si>
  <si>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</si>
  <si>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</si>
  <si>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</si>
  <si>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</si>
  <si>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</si>
  <si>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</si>
  <si>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</si>
  <si>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</si>
  <si>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</si>
  <si>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</si>
  <si>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</si>
  <si>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</si>
  <si>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</si>
  <si>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</si>
  <si>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</si>
  <si>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</si>
  <si>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</si>
  <si>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</si>
  <si>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</si>
  <si>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</si>
  <si>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</si>
  <si>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</si>
  <si>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</si>
  <si>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</si>
  <si>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</si>
  <si>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</si>
  <si>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</si>
  <si>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</si>
  <si>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</si>
  <si>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</si>
  <si>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</si>
  <si>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</si>
  <si>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</si>
  <si>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</si>
  <si>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</si>
  <si>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</si>
  <si>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</si>
  <si>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</si>
  <si>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</si>
  <si>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</si>
  <si>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</si>
  <si>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</si>
  <si>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</si>
  <si>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</si>
  <si>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</si>
  <si>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</si>
  <si>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</si>
  <si>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</si>
  <si>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</si>
  <si>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</si>
  <si>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</si>
  <si>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</si>
  <si>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</si>
  <si>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</si>
  <si>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</si>
  <si>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</si>
  <si>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</si>
  <si>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</si>
  <si>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</si>
  <si>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</si>
  <si>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</si>
  <si>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</si>
  <si>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</si>
  <si>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</si>
  <si>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</si>
  <si>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</si>
  <si>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</si>
  <si>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</si>
  <si>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</si>
  <si>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</si>
  <si>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</si>
  <si>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</si>
  <si>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</si>
  <si>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</si>
  <si>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</si>
  <si>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</si>
  <si>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</si>
  <si>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</si>
  <si>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</si>
  <si>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</si>
  <si>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</si>
  <si>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</si>
  <si>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</si>
  <si>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</si>
  <si>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</si>
  <si>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</si>
  <si>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</si>
  <si>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</si>
  <si>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</si>
  <si>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</si>
  <si>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</si>
  <si>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</si>
  <si>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</si>
  <si>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</si>
  <si>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</si>
  <si>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</si>
  <si>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</si>
  <si>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</si>
  <si>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</si>
  <si>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</si>
  <si>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</si>
  <si>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</si>
  <si>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</si>
  <si>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</si>
  <si>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</si>
  <si>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</si>
  <si>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</si>
  <si>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</si>
  <si>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</si>
  <si>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</si>
  <si>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</si>
  <si>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</si>
  <si>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</si>
  <si>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</si>
  <si>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</si>
  <si>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</si>
  <si>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</si>
  <si>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</si>
  <si>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</si>
  <si>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</si>
  <si>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</si>
  <si>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</si>
  <si>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</si>
  <si>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</si>
  <si>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</si>
  <si>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</si>
  <si>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</si>
  <si>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</si>
  <si>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</si>
  <si>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</si>
  <si>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</si>
  <si>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</si>
  <si>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</si>
  <si>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</si>
  <si>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</si>
  <si>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</si>
  <si>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</si>
  <si>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</si>
  <si>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</si>
  <si>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</si>
  <si>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</si>
  <si>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</si>
  <si>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</si>
  <si>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</si>
  <si>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</si>
  <si>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</si>
  <si>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</si>
  <si>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</si>
  <si>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</si>
  <si>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</si>
  <si>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</si>
  <si>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</si>
  <si>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</si>
  <si>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</si>
  <si>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</si>
  <si>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</si>
  <si>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</si>
  <si>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</si>
  <si>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</si>
  <si>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</si>
  <si>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</si>
  <si>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</si>
  <si>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</si>
  <si>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</si>
  <si>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</si>
  <si>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</si>
  <si>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</si>
  <si>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</si>
  <si>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</si>
  <si>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</si>
  <si>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</si>
  <si>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</si>
  <si>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</si>
  <si>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</si>
  <si>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</si>
  <si>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</si>
  <si>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</si>
  <si>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</si>
  <si>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</si>
  <si>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</si>
  <si>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</si>
  <si>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</si>
  <si>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</si>
  <si>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</si>
  <si>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</si>
  <si>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</si>
  <si>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</si>
  <si>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</si>
  <si>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</si>
  <si>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</si>
  <si>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</si>
  <si>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</si>
  <si>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</si>
  <si>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</si>
  <si>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</si>
  <si>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</si>
  <si>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</si>
  <si>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</si>
  <si>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</si>
  <si>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</si>
  <si>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</si>
  <si>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</si>
  <si>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</si>
  <si>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</si>
  <si>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</si>
  <si>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</si>
  <si>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</si>
  <si>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</si>
  <si>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</si>
  <si>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</si>
  <si>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</si>
  <si>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</si>
  <si>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</si>
  <si>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</si>
  <si>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</si>
  <si>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</si>
  <si>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</si>
  <si>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</si>
  <si>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</si>
  <si>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</si>
  <si>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</si>
  <si>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</si>
  <si>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</si>
  <si>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</si>
  <si>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</si>
  <si>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</si>
  <si>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</si>
  <si>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</si>
  <si>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</si>
  <si>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</si>
  <si>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</si>
  <si>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</si>
  <si>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</si>
  <si>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</si>
  <si>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</si>
  <si>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</si>
  <si>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</si>
  <si>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</si>
  <si>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</si>
  <si>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</si>
  <si>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</si>
  <si>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</si>
  <si>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</si>
  <si>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</si>
  <si>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</si>
  <si>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</si>
  <si>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</si>
  <si>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</si>
  <si>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</si>
  <si>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</si>
  <si>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</si>
  <si>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</si>
  <si>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</si>
  <si>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</si>
  <si>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</si>
  <si>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</si>
  <si>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</si>
  <si>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</si>
  <si>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</si>
  <si>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</si>
  <si>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</si>
  <si>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</si>
  <si>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</si>
  <si>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</si>
  <si>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</si>
  <si>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</si>
  <si>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</si>
  <si>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</si>
  <si>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</si>
  <si>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</si>
  <si>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</si>
  <si>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</si>
  <si>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</si>
  <si>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</si>
  <si>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</si>
  <si>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</si>
  <si>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</si>
  <si>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</si>
  <si>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</si>
  <si>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</si>
  <si>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</si>
  <si>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</si>
  <si>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</si>
  <si>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</si>
  <si>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</si>
  <si>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</si>
  <si>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</si>
  <si>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</si>
  <si>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</si>
  <si>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</si>
  <si>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</si>
  <si>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</si>
  <si>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</si>
  <si>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</si>
  <si>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</si>
  <si>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</si>
  <si>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</si>
  <si>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</si>
  <si>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</si>
  <si>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</si>
  <si>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</si>
  <si>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</si>
  <si>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</si>
  <si>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</si>
  <si>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</si>
  <si>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</si>
  <si>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</si>
  <si>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</si>
  <si>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</si>
  <si>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</si>
  <si>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</si>
  <si>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</si>
  <si>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</si>
  <si>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</si>
  <si>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</si>
  <si>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</si>
  <si>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</si>
  <si>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</si>
  <si>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</si>
  <si>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</si>
  <si>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</si>
  <si>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</si>
  <si>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</si>
  <si>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</si>
  <si>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</si>
  <si>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</si>
  <si>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</si>
  <si>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</si>
  <si>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</si>
  <si>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</si>
  <si>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</si>
  <si>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</si>
  <si>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</si>
  <si>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</si>
  <si>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</si>
  <si>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</si>
  <si>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</si>
  <si>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</si>
  <si>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</si>
  <si>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</si>
  <si>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</si>
  <si>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</si>
  <si>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</si>
  <si>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</si>
  <si>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</si>
  <si>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</si>
  <si>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</si>
  <si>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</si>
  <si>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</si>
  <si>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</si>
  <si>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</si>
  <si>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</si>
  <si>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</si>
  <si>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</si>
  <si>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</si>
  <si>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</si>
  <si>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</si>
  <si>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</si>
  <si>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</si>
  <si>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</si>
  <si>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</si>
  <si>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</si>
  <si>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</si>
  <si>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</si>
  <si>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</si>
  <si>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</si>
  <si>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</si>
  <si>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</si>
  <si>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</si>
  <si>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</si>
  <si>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</si>
  <si>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</si>
  <si>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</si>
  <si>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</si>
  <si>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</si>
  <si>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</si>
  <si>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</si>
  <si>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</si>
  <si>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</si>
  <si>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</si>
  <si>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</si>
  <si>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</si>
  <si>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</si>
  <si>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</si>
  <si>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</si>
  <si>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</si>
  <si>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</si>
  <si>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</si>
  <si>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</si>
  <si>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</si>
  <si>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</si>
  <si>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</si>
  <si>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</si>
  <si>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</si>
  <si>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</si>
  <si>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</si>
  <si>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</si>
  <si>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</si>
  <si>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</si>
  <si>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</si>
  <si>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</si>
  <si>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</si>
  <si>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</si>
  <si>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</si>
  <si>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</si>
  <si>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</si>
  <si>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</si>
  <si>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</si>
  <si>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</si>
  <si>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</si>
  <si>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</si>
  <si>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</si>
  <si>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</si>
  <si>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</si>
  <si>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</si>
  <si>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</si>
  <si>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</si>
  <si>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</si>
  <si>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</si>
  <si>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</si>
  <si>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</si>
  <si>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</si>
  <si>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</si>
  <si>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</si>
  <si>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</si>
  <si>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</si>
  <si>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</si>
  <si>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</si>
  <si>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</si>
  <si>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</si>
  <si>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</si>
  <si>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</si>
  <si>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</si>
  <si>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</si>
  <si>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</si>
  <si>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</si>
  <si>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</si>
  <si>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</si>
  <si>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</si>
  <si>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</si>
  <si>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</si>
  <si>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</si>
  <si>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</si>
  <si>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</si>
  <si>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</si>
  <si>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</si>
  <si>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</si>
  <si>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</si>
  <si>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</si>
  <si>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</si>
  <si>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</si>
  <si>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</si>
  <si>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</si>
  <si>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</si>
  <si>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</si>
  <si>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</si>
  <si>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</si>
  <si>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</si>
  <si>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</si>
  <si>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</si>
  <si>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</si>
  <si>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</si>
  <si>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</si>
  <si>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</si>
  <si>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</si>
  <si>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</si>
  <si>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</si>
  <si>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</si>
  <si>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</si>
  <si>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</si>
  <si>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</si>
  <si>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</si>
  <si>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</si>
  <si>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</si>
  <si>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</si>
  <si>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</si>
  <si>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</si>
  <si>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</si>
  <si>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</si>
  <si>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</si>
  <si>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</si>
  <si>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</si>
  <si>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</si>
  <si>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</si>
  <si>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</si>
  <si>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</si>
  <si>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</si>
  <si>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</si>
  <si>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</si>
  <si>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</si>
  <si>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</si>
  <si>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</si>
  <si>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</si>
  <si>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</si>
  <si>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</si>
  <si>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</si>
  <si>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</si>
  <si>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</si>
  <si>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</si>
  <si>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</si>
  <si>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</si>
  <si>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</si>
  <si>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</si>
  <si>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</si>
  <si>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</si>
  <si>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</si>
  <si>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</si>
  <si>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</si>
  <si>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</si>
  <si>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</si>
  <si>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</si>
  <si>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</si>
  <si>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</si>
  <si>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</si>
  <si>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</si>
  <si>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</si>
  <si>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</si>
  <si>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</si>
  <si>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</si>
  <si>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</si>
  <si>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</si>
  <si>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</si>
  <si>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</si>
  <si>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</si>
  <si>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</si>
  <si>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</si>
  <si>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</si>
  <si>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</si>
  <si>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</si>
  <si>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</si>
  <si>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</si>
  <si>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</si>
  <si>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</si>
  <si>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</si>
  <si>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</si>
  <si>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</si>
  <si>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</si>
  <si>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</si>
  <si>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</si>
  <si>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</si>
  <si>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</si>
  <si>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</si>
  <si>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</si>
  <si>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</si>
  <si>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</si>
  <si>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</si>
  <si>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</si>
  <si>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</si>
  <si>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</si>
  <si>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</si>
  <si>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</si>
  <si>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</si>
  <si>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</si>
  <si>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</si>
  <si>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</si>
  <si>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</si>
  <si>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</si>
  <si>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</si>
  <si>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</si>
  <si>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</si>
  <si>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</si>
  <si>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</si>
  <si>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</si>
  <si>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</si>
  <si>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</si>
  <si>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</si>
  <si>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</si>
  <si>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</si>
  <si>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</si>
  <si>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</si>
  <si>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</si>
  <si>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</si>
  <si>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</si>
  <si>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</si>
  <si>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</si>
  <si>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</si>
  <si>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</si>
  <si>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</si>
  <si>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</si>
  <si>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</si>
  <si>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</si>
  <si>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</si>
  <si>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</si>
  <si>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</si>
  <si>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</si>
  <si>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</si>
  <si>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</si>
  <si>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</si>
  <si>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</si>
  <si>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</si>
  <si>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</si>
  <si>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</si>
  <si>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</si>
  <si>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</si>
  <si>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</si>
  <si>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</si>
  <si>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</si>
  <si>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</si>
  <si>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</si>
  <si>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</si>
  <si>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</si>
  <si>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</si>
  <si>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</si>
  <si>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</si>
  <si>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</si>
  <si>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</si>
  <si>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</si>
  <si>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</si>
  <si>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</si>
  <si>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</si>
  <si>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</si>
  <si>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</si>
  <si>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</si>
  <si>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</si>
  <si>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</si>
  <si>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</si>
  <si>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</si>
  <si>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</si>
  <si>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</si>
  <si>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</si>
  <si>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</si>
  <si>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</si>
  <si>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</si>
  <si>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</si>
  <si>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</si>
  <si>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</si>
  <si>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</si>
  <si>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</si>
  <si>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</si>
  <si>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</si>
  <si>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</si>
  <si>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</si>
  <si>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</si>
  <si>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</si>
  <si>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</si>
  <si>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</si>
  <si>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</si>
  <si>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</si>
  <si>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</si>
  <si>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</si>
  <si>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</si>
  <si>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</si>
  <si>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</si>
  <si>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</si>
  <si>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</si>
  <si>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</si>
  <si>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</si>
  <si>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</si>
  <si>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</si>
  <si>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</si>
  <si>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</si>
  <si>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</si>
  <si>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</si>
  <si>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</si>
  <si>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</si>
  <si>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</si>
  <si>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</si>
  <si>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</si>
  <si>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</si>
  <si>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</si>
  <si>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</si>
  <si>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</si>
  <si>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</si>
  <si>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</si>
  <si>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</si>
  <si>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</si>
  <si>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</si>
  <si>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</si>
  <si>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</si>
  <si>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</si>
  <si>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</si>
  <si>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</si>
  <si>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</si>
  <si>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</si>
  <si>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</si>
  <si>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</si>
  <si>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</si>
  <si>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</si>
  <si>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</si>
  <si>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</si>
  <si>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</si>
  <si>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</si>
  <si>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</si>
  <si>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</si>
  <si>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</si>
  <si>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</si>
  <si>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</si>
  <si>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</si>
  <si>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</si>
  <si>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</si>
  <si>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</si>
  <si>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</si>
  <si>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</si>
  <si>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</si>
  <si>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</si>
  <si>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</si>
  <si>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</si>
  <si>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</si>
  <si>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</si>
  <si>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</si>
  <si>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</si>
  <si>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</si>
  <si>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</si>
  <si>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</si>
  <si>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</si>
  <si>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</si>
  <si>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</si>
  <si>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</si>
  <si>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</si>
  <si>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</si>
  <si>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</si>
  <si>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</si>
  <si>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</si>
  <si>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</si>
  <si>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</si>
  <si>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</si>
  <si>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</si>
  <si>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</si>
  <si>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</si>
  <si>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</si>
  <si>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</si>
  <si>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</si>
  <si>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</si>
  <si>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</si>
  <si>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</si>
  <si>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</si>
  <si>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</si>
  <si>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</si>
  <si>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</si>
  <si>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</si>
  <si>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</si>
  <si>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</si>
  <si>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</si>
  <si>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</si>
  <si>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</si>
  <si>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</si>
  <si>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</si>
  <si>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</si>
  <si>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</si>
  <si>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</si>
  <si>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</si>
  <si>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</si>
  <si>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</si>
  <si>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</si>
  <si>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</si>
  <si>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</si>
  <si>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</si>
  <si>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</si>
  <si>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</si>
  <si>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</si>
  <si>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</si>
  <si>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</si>
  <si>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</si>
  <si>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</si>
  <si>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</si>
  <si>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</si>
  <si>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</si>
  <si>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</si>
  <si>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</si>
  <si>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</si>
  <si>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</si>
  <si>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</si>
  <si>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</si>
  <si>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</si>
  <si>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</si>
  <si>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</si>
  <si>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</si>
  <si>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</si>
  <si>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</si>
  <si>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</si>
  <si>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</si>
  <si>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</si>
  <si>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</si>
  <si>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</si>
  <si>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</si>
  <si>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</si>
  <si>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</si>
  <si>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</si>
  <si>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</si>
  <si>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</si>
  <si>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</si>
  <si>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</si>
  <si>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</si>
  <si>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</si>
  <si>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</si>
  <si>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</si>
  <si>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</si>
  <si>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</si>
  <si>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</si>
  <si>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</si>
  <si>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</si>
  <si>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</si>
  <si>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</si>
  <si>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</si>
  <si>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</si>
  <si>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</si>
  <si>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</si>
  <si>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</si>
  <si>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</si>
  <si>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</si>
  <si>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</si>
  <si>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</si>
  <si>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</si>
  <si>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</si>
  <si>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</si>
  <si>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</si>
  <si>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</si>
  <si>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</si>
  <si>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</si>
  <si>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</si>
  <si>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</si>
  <si>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</si>
  <si>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</si>
  <si>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</si>
  <si>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</si>
  <si>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</si>
  <si>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</si>
  <si>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</si>
  <si>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</si>
  <si>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</si>
  <si>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</si>
  <si>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</si>
  <si>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</si>
  <si>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</si>
  <si>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</si>
  <si>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</si>
  <si>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</si>
  <si>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</si>
  <si>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</si>
  <si>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</si>
  <si>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</si>
  <si>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</si>
  <si>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</si>
  <si>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</si>
  <si>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</si>
  <si>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</si>
  <si>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</si>
  <si>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</si>
  <si>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</si>
  <si>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</si>
  <si>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</si>
  <si>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</si>
  <si>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</si>
  <si>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</si>
  <si>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</si>
  <si>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</si>
  <si>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</si>
  <si>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</si>
  <si>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</si>
  <si>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</si>
  <si>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</si>
  <si>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</si>
  <si>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</si>
  <si>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</si>
  <si>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</si>
  <si>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</si>
  <si>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</si>
  <si>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</si>
  <si>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</si>
  <si>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</si>
  <si>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</si>
  <si>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</si>
  <si>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</si>
  <si>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</si>
  <si>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</si>
  <si>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</si>
  <si>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</si>
  <si>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</si>
  <si>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</si>
  <si>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</si>
  <si>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</si>
  <si>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</si>
  <si>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</si>
  <si>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</si>
  <si>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</si>
  <si>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</si>
  <si>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</si>
  <si>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</si>
  <si>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</si>
  <si>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</si>
  <si>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</si>
  <si>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</si>
  <si>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</si>
  <si>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</si>
  <si>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</si>
  <si>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</si>
  <si>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</si>
  <si>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</si>
  <si>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</si>
  <si>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</si>
  <si>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</si>
  <si>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</si>
  <si>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</si>
  <si>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</si>
  <si>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</si>
  <si>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</si>
  <si>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</si>
  <si>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</si>
  <si>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</si>
  <si>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</si>
  <si>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</si>
  <si>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</si>
  <si>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</si>
  <si>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</si>
  <si>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</si>
  <si>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</si>
  <si>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</si>
  <si>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</si>
  <si>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</si>
  <si>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</si>
  <si>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</si>
  <si>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</si>
  <si>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</si>
  <si>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</si>
  <si>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</si>
  <si>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</si>
  <si>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</si>
  <si>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</si>
  <si>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</si>
  <si>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</si>
  <si>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</si>
  <si>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</si>
  <si>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</si>
  <si>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</si>
  <si>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</si>
  <si>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</si>
  <si>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</si>
  <si>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</si>
  <si>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</si>
  <si>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</si>
  <si>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</si>
  <si>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</si>
  <si>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</si>
  <si>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</si>
  <si>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</si>
  <si>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</si>
  <si>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</si>
  <si>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</si>
  <si>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</si>
  <si>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</si>
  <si>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</si>
  <si>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</si>
  <si>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</si>
  <si>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</si>
  <si>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</si>
  <si>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</si>
  <si>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</si>
  <si>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</si>
  <si>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</si>
  <si>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</si>
  <si>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</si>
  <si>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</si>
  <si>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</si>
  <si>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</si>
  <si>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</si>
  <si>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</si>
  <si>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</si>
  <si>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</si>
  <si>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</si>
  <si>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</si>
  <si>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</si>
  <si>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</si>
  <si>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</si>
  <si>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</si>
  <si>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</si>
  <si>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</si>
  <si>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</si>
  <si>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</si>
  <si>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</si>
  <si>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</si>
  <si>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</si>
  <si>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</si>
  <si>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</si>
  <si>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</si>
  <si>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</si>
  <si>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</si>
  <si>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</si>
  <si>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</si>
  <si>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</si>
  <si>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</si>
  <si>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</si>
  <si>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</si>
  <si>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</si>
  <si>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</si>
  <si>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</si>
  <si>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</si>
  <si>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</si>
  <si>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</si>
  <si>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</si>
  <si>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</si>
  <si>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</si>
  <si>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</si>
  <si>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</si>
  <si>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</si>
  <si>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</si>
  <si>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</si>
  <si>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</si>
  <si>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</si>
  <si>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</si>
  <si>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</si>
  <si>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</si>
  <si>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</si>
  <si>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</si>
  <si>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</si>
  <si>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</si>
  <si>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</si>
  <si>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</si>
  <si>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</si>
  <si>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</si>
  <si>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</si>
  <si>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</si>
  <si>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</si>
  <si>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</si>
  <si>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</si>
  <si>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</si>
  <si>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</si>
  <si>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</si>
  <si>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</si>
  <si>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</si>
  <si>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</si>
  <si>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</si>
  <si>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</si>
  <si>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</si>
  <si>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</si>
  <si>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</si>
  <si>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</si>
  <si>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</si>
  <si>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</si>
  <si>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</si>
  <si>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</si>
  <si>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</si>
  <si>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</si>
  <si>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</si>
  <si>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</si>
  <si>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</si>
  <si>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</si>
  <si>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</si>
  <si>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</si>
  <si>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</si>
  <si>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</si>
  <si>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</si>
  <si>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</si>
  <si>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</si>
  <si>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</si>
  <si>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</si>
  <si>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</si>
  <si>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</si>
  <si>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</si>
  <si>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</si>
  <si>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</si>
  <si>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</si>
  <si>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</si>
  <si>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</si>
  <si>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</si>
  <si>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</si>
  <si>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</si>
  <si>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</si>
  <si>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</si>
  <si>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</si>
  <si>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</si>
  <si>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</si>
  <si>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</si>
  <si>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</si>
  <si>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</si>
  <si>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</si>
  <si>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</si>
  <si>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</si>
  <si>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</si>
  <si>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</si>
  <si>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</si>
  <si>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</si>
  <si>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</si>
  <si>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</si>
  <si>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</si>
  <si>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</si>
  <si>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</si>
  <si>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</si>
  <si>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</si>
  <si>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</si>
  <si>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</si>
  <si>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</si>
  <si>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</si>
  <si>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</si>
  <si>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</si>
  <si>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</si>
  <si>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</si>
  <si>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</si>
  <si>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</si>
  <si>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</si>
  <si>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</si>
  <si>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</si>
  <si>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</si>
  <si>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</si>
  <si>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</si>
  <si>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</si>
  <si>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</si>
  <si>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</si>
  <si>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</si>
  <si>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</si>
  <si>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</si>
  <si>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</si>
  <si>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</si>
  <si>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</si>
  <si>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</si>
  <si>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</si>
  <si>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</si>
  <si>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</si>
  <si>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</si>
  <si>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</si>
  <si>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</si>
  <si>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</si>
  <si>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</si>
  <si>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</si>
  <si>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</si>
  <si>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</si>
  <si>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</si>
  <si>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</si>
  <si>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</si>
  <si>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</si>
  <si>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</si>
  <si>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</si>
  <si>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</si>
  <si>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</si>
  <si>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</si>
  <si>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</si>
  <si>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</si>
  <si>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</si>
  <si>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</si>
  <si>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</si>
  <si>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</si>
  <si>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</si>
  <si>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</si>
  <si>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</si>
  <si>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</si>
  <si>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</si>
  <si>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</si>
  <si>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</si>
  <si>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</si>
  <si>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</si>
  <si>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</si>
  <si>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</si>
  <si>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</si>
  <si>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</si>
  <si>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</si>
  <si>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</si>
  <si>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</si>
  <si>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</si>
  <si>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</si>
  <si>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</si>
  <si>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</si>
  <si>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</si>
  <si>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</si>
  <si>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</si>
  <si>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</si>
  <si>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</si>
  <si>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</si>
  <si>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</si>
  <si>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</si>
  <si>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</si>
  <si>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</si>
  <si>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</si>
  <si>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</si>
  <si>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</si>
  <si>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</si>
  <si>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</si>
  <si>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</si>
  <si>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</si>
  <si>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</si>
  <si>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</si>
  <si>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</si>
  <si>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</si>
  <si>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</si>
  <si>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</si>
  <si>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</si>
  <si>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</si>
  <si>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</si>
  <si>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</si>
  <si>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</si>
  <si>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</si>
  <si>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</si>
  <si>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</si>
  <si>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</si>
  <si>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</si>
  <si>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</si>
  <si>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</si>
  <si>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</si>
  <si>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</si>
  <si>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</si>
  <si>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</si>
  <si>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</si>
  <si>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</si>
  <si>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</si>
  <si>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</si>
  <si>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</si>
  <si>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</si>
  <si>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</si>
  <si>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</si>
  <si>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</si>
  <si>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</si>
  <si>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</si>
  <si>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</si>
  <si>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</si>
  <si>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</si>
  <si>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</si>
  <si>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</si>
  <si>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</si>
  <si>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</si>
  <si>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</si>
  <si>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</si>
  <si>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</si>
  <si>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</si>
  <si>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</si>
  <si>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</si>
  <si>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</si>
  <si>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</si>
  <si>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</si>
  <si>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</si>
  <si>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</si>
  <si>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</si>
  <si>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</si>
  <si>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</si>
  <si>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</si>
  <si>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</si>
  <si>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</si>
  <si>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</si>
  <si>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</si>
  <si>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</si>
  <si>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</si>
  <si>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</si>
  <si>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</si>
  <si>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</si>
  <si>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</si>
  <si>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</si>
  <si>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</si>
  <si>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</si>
  <si>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</si>
  <si>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</si>
  <si>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</si>
  <si>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</si>
  <si>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</si>
  <si>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</si>
  <si>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</si>
  <si>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</si>
  <si>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</si>
  <si>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</si>
  <si>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</si>
  <si>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</si>
  <si>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</si>
  <si>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</si>
  <si>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</si>
  <si>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</si>
  <si>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</si>
  <si>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</si>
  <si>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</si>
  <si>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</si>
  <si>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</si>
  <si>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</si>
  <si>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</si>
  <si>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</si>
  <si>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</si>
  <si>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</si>
  <si>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</si>
  <si>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</si>
  <si>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</si>
  <si>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</si>
  <si>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</si>
  <si>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</si>
  <si>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</si>
  <si>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</si>
  <si>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</si>
  <si>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</si>
  <si>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</si>
  <si>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</si>
  <si>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</si>
  <si>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</si>
  <si>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</si>
  <si>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</si>
  <si>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</si>
  <si>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</si>
  <si>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</si>
  <si>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</si>
  <si>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</si>
  <si>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</si>
  <si>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</si>
  <si>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</si>
  <si>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</si>
  <si>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</si>
  <si>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</si>
  <si>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</si>
  <si>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</si>
  <si>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</si>
  <si>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</si>
  <si>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</si>
  <si>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</si>
  <si>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</si>
  <si>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</si>
  <si>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</si>
  <si>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</si>
  <si>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</si>
  <si>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</si>
  <si>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</si>
  <si>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</si>
  <si>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</si>
  <si>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</si>
  <si>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</si>
  <si>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</si>
  <si>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</si>
  <si>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</si>
  <si>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</si>
  <si>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</si>
  <si>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</si>
  <si>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</si>
  <si>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</si>
  <si>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</si>
  <si>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</si>
  <si>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</si>
  <si>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</si>
  <si>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</si>
  <si>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</si>
  <si>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</si>
  <si>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</si>
  <si>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</si>
  <si>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</si>
  <si>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</si>
  <si>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</si>
  <si>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</si>
  <si>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</si>
  <si>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</si>
  <si>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</si>
  <si>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</si>
  <si>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</si>
  <si>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</si>
  <si>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</si>
  <si>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</si>
  <si>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</si>
  <si>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</si>
  <si>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</si>
  <si>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</si>
  <si>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</si>
  <si>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</si>
  <si>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</si>
  <si>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</si>
  <si>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</si>
  <si>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</si>
  <si>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</si>
  <si>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</si>
  <si>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</si>
  <si>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</si>
  <si>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</si>
  <si>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</si>
  <si>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</si>
  <si>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</si>
  <si>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</si>
  <si>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</si>
  <si>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</si>
  <si>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</si>
  <si>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</si>
  <si>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</si>
  <si>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</si>
  <si>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</si>
  <si>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</si>
  <si>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</si>
  <si>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</si>
  <si>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</si>
  <si>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</si>
  <si>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</si>
  <si>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</si>
  <si>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</si>
  <si>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</si>
  <si>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</si>
  <si>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</si>
  <si>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</si>
  <si>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</si>
  <si>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</si>
  <si>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</si>
  <si>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</si>
  <si>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</si>
  <si>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</si>
  <si>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</si>
  <si>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</si>
  <si>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</si>
  <si>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</si>
  <si>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</si>
  <si>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</si>
  <si>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</si>
  <si>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</si>
  <si>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</si>
  <si>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</si>
  <si>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</si>
  <si>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</si>
  <si>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</si>
  <si>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</si>
  <si>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</si>
  <si>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</si>
  <si>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</si>
  <si>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</si>
  <si>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</si>
  <si>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</si>
  <si>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</si>
  <si>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</si>
  <si>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</si>
  <si>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</si>
  <si>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</si>
  <si>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</si>
  <si>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</si>
  <si>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</si>
  <si>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</si>
  <si>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</si>
  <si>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</si>
  <si>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</si>
  <si>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</si>
  <si>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</si>
  <si>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</si>
  <si>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</si>
  <si>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</si>
  <si>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</si>
  <si>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</si>
  <si>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</si>
  <si>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</si>
  <si>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</si>
  <si>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</si>
  <si>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</si>
  <si>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</si>
  <si>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</si>
  <si>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</si>
  <si>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</si>
  <si>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</si>
  <si>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</si>
  <si>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</si>
  <si>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</si>
  <si>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</si>
  <si>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</si>
  <si>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</si>
  <si>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</si>
  <si>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</si>
  <si>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</si>
  <si>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</si>
  <si>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</si>
  <si>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</si>
  <si>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</si>
  <si>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</si>
  <si>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</si>
  <si>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</si>
  <si>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</si>
  <si>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</si>
  <si>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</si>
  <si>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</si>
  <si>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</si>
  <si>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</si>
  <si>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</si>
  <si>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</si>
  <si>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</si>
  <si>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</si>
  <si>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</si>
  <si>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</si>
  <si>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</si>
  <si>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</si>
  <si>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</si>
  <si>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</si>
  <si>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</si>
  <si>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</si>
  <si>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</si>
  <si>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</si>
  <si>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</si>
  <si>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</si>
  <si>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</si>
  <si>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</si>
  <si>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</si>
  <si>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</si>
  <si>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</si>
  <si>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</si>
  <si>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</si>
  <si>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</si>
  <si>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</si>
  <si>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</si>
  <si>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</si>
  <si>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</si>
  <si>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</si>
  <si>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</si>
  <si>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</si>
  <si>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</si>
  <si>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</si>
  <si>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</si>
  <si>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</si>
  <si>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</si>
  <si>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</si>
  <si>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</si>
  <si>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</si>
  <si>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</si>
  <si>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</si>
  <si>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</si>
  <si>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</si>
  <si>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</si>
  <si>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</si>
  <si>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</si>
  <si>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</si>
  <si>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</si>
  <si>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</si>
  <si>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</si>
  <si>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</si>
  <si>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</si>
  <si>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</si>
  <si>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</si>
  <si>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</si>
  <si>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</si>
  <si>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</si>
  <si>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</si>
  <si>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</si>
  <si>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</si>
  <si>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</si>
  <si>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</si>
  <si>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</si>
  <si>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</si>
  <si>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</si>
  <si>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</si>
  <si>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</si>
  <si>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</si>
  <si>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</si>
  <si>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</si>
  <si>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</si>
  <si>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</si>
  <si>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</si>
  <si>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</si>
  <si>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</si>
  <si>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</si>
  <si>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</si>
  <si>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</si>
  <si>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</si>
  <si>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</si>
  <si>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</si>
  <si>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</si>
  <si>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</si>
  <si>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</si>
  <si>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</si>
  <si>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</si>
  <si>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</si>
  <si>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</si>
  <si>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</si>
  <si>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</si>
  <si>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</si>
  <si>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</si>
  <si>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</si>
  <si>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</si>
  <si>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</si>
  <si>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</si>
  <si>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</si>
  <si>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</si>
  <si>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</si>
  <si>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</si>
  <si>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</si>
  <si>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</si>
  <si>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</si>
  <si>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</si>
  <si>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</si>
  <si>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</si>
  <si>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</si>
  <si>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</si>
  <si>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</si>
  <si>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</si>
  <si>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</si>
  <si>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</si>
  <si>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</si>
  <si>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</si>
  <si>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</si>
  <si>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</si>
  <si>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</si>
  <si>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</si>
  <si>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</si>
  <si>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</si>
  <si>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</si>
  <si>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</si>
  <si>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</si>
  <si>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</si>
  <si>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</si>
  <si>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</si>
  <si>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</si>
  <si>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</si>
  <si>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</si>
  <si>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</si>
  <si>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</si>
  <si>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</si>
  <si>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</si>
  <si>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</si>
  <si>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</si>
  <si>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</si>
  <si>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</si>
  <si>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</si>
  <si>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</si>
  <si>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</si>
  <si>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</si>
  <si>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</si>
  <si>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</si>
  <si>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</si>
  <si>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</si>
  <si>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</si>
  <si>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</si>
  <si>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</si>
  <si>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</si>
  <si>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</si>
  <si>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</si>
  <si>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</si>
  <si>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</si>
  <si>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</si>
  <si>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</si>
  <si>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</si>
  <si>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</si>
  <si>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</si>
  <si>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</si>
  <si>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</si>
  <si>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</si>
  <si>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</si>
  <si>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</si>
  <si>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</si>
  <si>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</si>
  <si>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</si>
  <si>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</si>
  <si>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</si>
  <si>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</si>
  <si>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</si>
  <si>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</si>
  <si>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</si>
  <si>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</si>
  <si>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</si>
  <si>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</si>
  <si>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</si>
  <si>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</si>
  <si>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</si>
  <si>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</si>
  <si>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</si>
  <si>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</si>
  <si>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</si>
  <si>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</si>
  <si>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</si>
  <si>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</si>
  <si>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</si>
  <si>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</si>
  <si>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</si>
  <si>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</si>
  <si>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</si>
  <si>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</si>
  <si>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</si>
  <si>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</si>
  <si>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</si>
  <si>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</si>
  <si>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</si>
  <si>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</si>
  <si>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</si>
  <si>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</si>
  <si>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</si>
  <si>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</si>
  <si>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</si>
  <si>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</si>
  <si>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</si>
  <si>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</si>
  <si>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</si>
  <si>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</si>
  <si>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</si>
  <si>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</si>
  <si>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</si>
  <si>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</si>
  <si>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</si>
  <si>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</si>
  <si>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</si>
  <si>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</si>
  <si>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</si>
  <si>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</si>
  <si>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</si>
  <si>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</si>
  <si>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</si>
  <si>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</si>
  <si>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</si>
  <si>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</si>
  <si>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</si>
  <si>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</si>
  <si>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</si>
  <si>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</si>
  <si>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</si>
  <si>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</si>
  <si>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</si>
  <si>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</si>
  <si>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</si>
  <si>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</si>
  <si>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</si>
  <si>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</si>
  <si>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</si>
  <si>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</si>
  <si>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</si>
  <si>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</si>
  <si>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</si>
  <si>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</si>
  <si>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</si>
  <si>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</si>
  <si>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</si>
  <si>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</si>
  <si>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</si>
  <si>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</si>
  <si>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</si>
  <si>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</si>
  <si>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</si>
  <si>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</si>
  <si>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</si>
  <si>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</si>
  <si>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</si>
  <si>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</si>
  <si>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</si>
  <si>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</si>
  <si>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</si>
  <si>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</si>
  <si>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</si>
  <si>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</si>
  <si>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</si>
  <si>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</si>
  <si>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</si>
  <si>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</si>
  <si>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</si>
  <si>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</si>
  <si>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</si>
  <si>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</si>
  <si>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</si>
  <si>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</si>
  <si>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</si>
  <si>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</si>
  <si>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</si>
  <si>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</si>
  <si>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</si>
  <si>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</si>
  <si>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</si>
  <si>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</si>
  <si>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</si>
  <si>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</si>
  <si>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</si>
  <si>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</si>
  <si>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</si>
  <si>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</si>
  <si>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</si>
  <si>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</si>
  <si>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</si>
  <si>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</si>
  <si>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</si>
  <si>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</si>
  <si>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</si>
  <si>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</si>
  <si>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</si>
  <si>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</si>
  <si>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</si>
  <si>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</si>
  <si>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</si>
  <si>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</si>
  <si>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</si>
  <si>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</si>
  <si>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</si>
  <si>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</si>
  <si>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</si>
  <si>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</si>
  <si>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</si>
  <si>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</si>
  <si>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</si>
  <si>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</si>
  <si>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</si>
  <si>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</si>
  <si>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</si>
  <si>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</si>
  <si>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</si>
  <si>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</si>
  <si>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</si>
  <si>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</si>
  <si>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</si>
  <si>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</si>
  <si>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</si>
  <si>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</si>
  <si>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</si>
  <si>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</si>
  <si>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</si>
  <si>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</si>
  <si>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</si>
  <si>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</si>
  <si>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</si>
  <si>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</si>
  <si>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</si>
  <si>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</si>
  <si>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</si>
  <si>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</si>
  <si>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</si>
  <si>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</si>
  <si>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</si>
  <si>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</si>
  <si>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</si>
  <si>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</si>
  <si>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</si>
  <si>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</si>
  <si>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</si>
  <si>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</si>
  <si>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</si>
  <si>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</si>
  <si>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</si>
  <si>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</si>
  <si>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</si>
  <si>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</si>
  <si>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</si>
  <si>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</si>
  <si>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</si>
  <si>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</si>
  <si>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</si>
  <si>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</si>
  <si>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</si>
  <si>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</si>
  <si>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</si>
  <si>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</si>
  <si>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</si>
  <si>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</si>
  <si>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</si>
  <si>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</si>
  <si>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</si>
  <si>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</si>
  <si>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</si>
  <si>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</si>
  <si>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</si>
  <si>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</si>
  <si>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</si>
  <si>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</si>
  <si>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</si>
  <si>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</si>
  <si>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</si>
  <si>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</si>
  <si>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</si>
  <si>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</si>
  <si>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</si>
  <si>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</si>
  <si>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</si>
  <si>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</si>
  <si>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</si>
  <si>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</si>
  <si>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</si>
  <si>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</si>
  <si>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</si>
  <si>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</si>
  <si>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</si>
  <si>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</si>
  <si>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</si>
  <si>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</si>
  <si>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</si>
  <si>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</si>
  <si>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</si>
  <si>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</si>
  <si>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</si>
  <si>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</si>
  <si>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</si>
  <si>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</si>
  <si>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</si>
  <si>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</si>
  <si>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</si>
  <si>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</si>
  <si>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</si>
  <si>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</si>
  <si>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</si>
  <si>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</si>
  <si>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</si>
  <si>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</si>
  <si>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</si>
  <si>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</si>
  <si>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</si>
  <si>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</si>
  <si>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</si>
  <si>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</si>
  <si>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</si>
  <si>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</si>
  <si>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</si>
  <si>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</si>
  <si>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</si>
  <si>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</si>
  <si>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</si>
  <si>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</si>
  <si>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</si>
  <si>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</si>
  <si>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</si>
  <si>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</si>
  <si>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</si>
  <si>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</si>
  <si>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</si>
  <si>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</si>
  <si>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</si>
  <si>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</si>
  <si>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</si>
  <si>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</si>
  <si>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</si>
  <si>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</si>
  <si>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</si>
  <si>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</si>
  <si>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</si>
  <si>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</si>
  <si>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</si>
  <si>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</si>
  <si>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</si>
  <si>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</si>
  <si>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</si>
  <si>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</si>
  <si>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</si>
  <si>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</si>
  <si>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</si>
  <si>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</si>
  <si>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</si>
  <si>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</si>
  <si>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</si>
  <si>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</si>
  <si>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</si>
  <si>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</si>
  <si>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</si>
  <si>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</si>
  <si>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</si>
  <si>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</si>
  <si>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</si>
  <si>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</si>
  <si>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</si>
  <si>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</si>
  <si>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</si>
  <si>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</si>
  <si>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</si>
  <si>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</si>
  <si>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</si>
  <si>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</si>
  <si>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</si>
  <si>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</si>
  <si>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</si>
  <si>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</si>
  <si>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</si>
  <si>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</si>
  <si>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</si>
  <si>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</si>
  <si>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</si>
  <si>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</si>
  <si>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</si>
  <si>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</si>
  <si>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</si>
  <si>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</si>
  <si>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</si>
  <si>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</si>
  <si>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</si>
  <si>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</si>
  <si>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</si>
  <si>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</si>
  <si>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</si>
  <si>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</si>
  <si>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</si>
  <si>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</si>
  <si>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</si>
  <si>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</si>
  <si>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</si>
  <si>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</si>
  <si>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</si>
  <si>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</si>
  <si>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</si>
  <si>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</si>
  <si>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</si>
  <si>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</si>
  <si>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</si>
  <si>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</si>
  <si>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</si>
  <si>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</si>
  <si>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</si>
  <si>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</si>
  <si>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</si>
  <si>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</si>
  <si>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</si>
  <si>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</si>
  <si>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</si>
  <si>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</si>
  <si>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</si>
  <si>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</si>
  <si>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</si>
  <si>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</si>
  <si>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</si>
  <si>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</si>
  <si>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</si>
  <si>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</si>
  <si>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</si>
  <si>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</si>
  <si>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</si>
  <si>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</si>
  <si>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</si>
  <si>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</si>
  <si>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</si>
  <si>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</si>
  <si>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</si>
  <si>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</si>
  <si>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</si>
  <si>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</si>
  <si>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</si>
  <si>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</si>
  <si>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</si>
  <si>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</si>
  <si>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</si>
  <si>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</si>
  <si>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</si>
  <si>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</si>
  <si>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</si>
  <si>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</si>
  <si>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</si>
  <si>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</si>
  <si>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</si>
  <si>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</si>
  <si>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</si>
  <si>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</si>
  <si>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</si>
  <si>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</si>
  <si>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</si>
  <si>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</si>
  <si>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</si>
  <si>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</si>
  <si>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</si>
  <si>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</si>
  <si>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</si>
  <si>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</si>
  <si>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</si>
  <si>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</si>
  <si>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</si>
  <si>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</si>
  <si>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</si>
  <si>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</si>
  <si>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</si>
  <si>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</si>
  <si>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</si>
  <si>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</si>
  <si>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</si>
  <si>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</si>
  <si>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</si>
  <si>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</si>
  <si>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</si>
  <si>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</si>
  <si>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</si>
  <si>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</si>
  <si>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</si>
  <si>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</si>
  <si>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</si>
  <si>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</si>
  <si>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</si>
  <si>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</si>
  <si>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</si>
  <si>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</si>
  <si>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</si>
  <si>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</si>
  <si>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</si>
  <si>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</si>
  <si>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</si>
  <si>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</si>
  <si>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</si>
  <si>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</si>
  <si>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</si>
  <si>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</si>
  <si>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</si>
  <si>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</si>
  <si>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</si>
  <si>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</si>
  <si>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</si>
  <si>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</si>
  <si>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</si>
  <si>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</si>
  <si>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</si>
  <si>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</si>
  <si>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</si>
  <si>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</si>
  <si>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</si>
  <si>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</si>
  <si>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</si>
  <si>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</si>
  <si>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</si>
  <si>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</si>
  <si>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</si>
  <si>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</si>
  <si>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</si>
  <si>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</si>
  <si>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</si>
  <si>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</si>
  <si>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</si>
  <si>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</si>
  <si>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</si>
  <si>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</si>
  <si>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</si>
  <si>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</si>
  <si>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</si>
  <si>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</si>
  <si>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</si>
  <si>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</si>
  <si>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</si>
  <si>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</si>
  <si>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</si>
  <si>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</si>
  <si>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</si>
  <si>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</si>
  <si>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</si>
  <si>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</si>
  <si>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</si>
  <si>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</si>
  <si>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</si>
  <si>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</si>
  <si>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</si>
  <si>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</si>
  <si>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</si>
  <si>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</si>
  <si>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</si>
  <si>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</si>
  <si>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</si>
  <si>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</si>
  <si>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</si>
  <si>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</si>
  <si>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</si>
  <si>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</si>
  <si>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</si>
  <si>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</si>
  <si>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</si>
  <si>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</si>
  <si>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</si>
  <si>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</si>
  <si>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</si>
  <si>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</si>
  <si>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</si>
  <si>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</si>
  <si>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</si>
  <si>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</si>
  <si>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</si>
  <si>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</si>
  <si>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</si>
  <si>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</si>
  <si>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</si>
  <si>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</si>
  <si>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</si>
  <si>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</si>
  <si>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</si>
  <si>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</si>
  <si>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</si>
  <si>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</si>
  <si>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</si>
  <si>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</si>
  <si>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</si>
  <si>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</si>
  <si>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</si>
  <si>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</si>
  <si>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</si>
  <si>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</si>
  <si>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</si>
  <si>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</si>
  <si>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</si>
  <si>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</si>
  <si>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</si>
  <si>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</si>
  <si>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</si>
  <si>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</si>
  <si>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</si>
  <si>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</si>
  <si>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</si>
  <si>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</si>
  <si>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</si>
  <si>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</si>
  <si>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</si>
  <si>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</si>
  <si>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</si>
  <si>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</si>
  <si>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</si>
  <si>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</si>
  <si>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</si>
  <si>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</si>
  <si>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</si>
  <si>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</si>
  <si>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</si>
  <si>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</si>
  <si>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</si>
  <si>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</si>
  <si>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</si>
  <si>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</si>
  <si>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</si>
  <si>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</si>
  <si>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</si>
  <si>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</si>
  <si>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</si>
  <si>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</si>
  <si>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</si>
  <si>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</si>
  <si>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</si>
  <si>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</si>
  <si>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</si>
  <si>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</si>
  <si>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</si>
  <si>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</si>
  <si>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</si>
  <si>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</si>
  <si>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</si>
  <si>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</si>
  <si>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</si>
  <si>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</si>
  <si>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</si>
  <si>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</si>
  <si>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</si>
  <si>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</si>
  <si>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</si>
  <si>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</si>
  <si>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</si>
  <si>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</si>
  <si>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</si>
  <si>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</si>
  <si>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</si>
  <si>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</si>
  <si>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</si>
  <si>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</si>
  <si>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</si>
  <si>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</si>
  <si>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</si>
  <si>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</si>
  <si>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</si>
  <si>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</si>
  <si>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</si>
  <si>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</si>
  <si>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</si>
  <si>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</si>
  <si>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</si>
  <si>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</si>
  <si>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</si>
  <si>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</si>
  <si>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</si>
  <si>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</si>
  <si>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</si>
  <si>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</si>
  <si>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</si>
  <si>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</si>
  <si>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</si>
  <si>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</si>
  <si>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</si>
  <si>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</si>
  <si>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</si>
  <si>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</si>
  <si>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</si>
  <si>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</si>
  <si>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</si>
  <si>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</si>
  <si>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</si>
  <si>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</si>
  <si>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</si>
  <si>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</si>
  <si>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</si>
  <si>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</si>
  <si>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</si>
  <si>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</si>
  <si>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</si>
  <si>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</si>
  <si>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</si>
  <si>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</si>
  <si>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</si>
  <si>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</si>
  <si>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</si>
  <si>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</si>
  <si>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</si>
  <si>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</si>
  <si>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</si>
  <si>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</si>
  <si>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</si>
  <si>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</si>
  <si>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</si>
  <si>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</si>
  <si>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</si>
  <si>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</si>
  <si>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</si>
  <si>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</si>
  <si>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</si>
  <si>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</si>
  <si>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</si>
  <si>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</si>
  <si>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</si>
  <si>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</si>
  <si>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</si>
  <si>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</si>
  <si>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</si>
  <si>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</si>
  <si>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</si>
  <si>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</si>
  <si>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</si>
  <si>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</si>
  <si>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</si>
  <si>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</si>
  <si>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</si>
  <si>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</si>
  <si>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</si>
  <si>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</si>
  <si>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</si>
  <si>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</si>
  <si>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</si>
  <si>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</si>
  <si>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</si>
  <si>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</si>
  <si>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</si>
  <si>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</si>
  <si>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</si>
  <si>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</si>
  <si>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</si>
  <si>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</si>
  <si>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</si>
  <si>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</si>
  <si>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</si>
  <si>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</si>
  <si>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</si>
  <si>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</si>
  <si>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</si>
  <si>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</si>
  <si>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</si>
  <si>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</si>
  <si>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</si>
  <si>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</si>
  <si>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</si>
  <si>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</si>
  <si>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</si>
  <si>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</si>
  <si>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</si>
  <si>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</si>
  <si>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</si>
  <si>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</si>
  <si>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</si>
  <si>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</si>
  <si>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</si>
  <si>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</si>
  <si>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</si>
  <si>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</si>
  <si>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</si>
  <si>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</si>
  <si>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</si>
  <si>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</si>
  <si>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</si>
  <si>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</si>
  <si>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</si>
  <si>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</si>
  <si>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</si>
  <si>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</si>
  <si>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</si>
  <si>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</si>
  <si>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</si>
  <si>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</si>
  <si>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</si>
  <si>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</si>
  <si>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</si>
  <si>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</si>
  <si>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</si>
  <si>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</si>
  <si>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</si>
  <si>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</si>
  <si>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</si>
  <si>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</si>
  <si>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</si>
  <si>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</si>
  <si>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</si>
  <si>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</si>
  <si>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</si>
  <si>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</si>
  <si>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</si>
  <si>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</si>
  <si>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</si>
  <si>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</si>
  <si>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</si>
  <si>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</si>
  <si>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</si>
  <si>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</si>
  <si>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</si>
  <si>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</si>
  <si>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</si>
  <si>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</si>
  <si>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</si>
  <si>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</si>
  <si>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</si>
  <si>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</si>
  <si>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</si>
  <si>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</si>
  <si>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</si>
  <si>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</si>
  <si>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</si>
  <si>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</si>
  <si>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</si>
  <si>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</si>
  <si>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</si>
  <si>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</si>
  <si>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</si>
  <si>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</si>
  <si>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</si>
  <si>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</si>
  <si>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</si>
  <si>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</si>
  <si>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</si>
  <si>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</si>
  <si>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</si>
  <si>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</si>
  <si>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</si>
  <si>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</si>
  <si>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</si>
  <si>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</si>
  <si>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</si>
  <si>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</si>
  <si>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</si>
  <si>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</si>
  <si>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</si>
  <si>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</si>
  <si>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</si>
  <si>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</si>
  <si>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</si>
  <si>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</si>
  <si>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</si>
  <si>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</si>
  <si>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</si>
  <si>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</si>
  <si>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</si>
  <si>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</si>
  <si>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</si>
  <si>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</si>
  <si>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</si>
  <si>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</si>
  <si>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</si>
  <si>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</si>
  <si>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</si>
  <si>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</si>
  <si>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</si>
  <si>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</si>
  <si>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</si>
  <si>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</si>
  <si>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</si>
  <si>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</si>
  <si>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</si>
  <si>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</si>
  <si>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</si>
  <si>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</si>
  <si>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</si>
  <si>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</si>
  <si>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</si>
  <si>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</si>
  <si>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</si>
  <si>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</si>
  <si>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</si>
  <si>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</si>
  <si>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</si>
  <si>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</si>
  <si>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</si>
  <si>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</si>
  <si>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</si>
  <si>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</si>
  <si>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</si>
  <si>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</si>
  <si>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</si>
  <si>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</si>
  <si>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</si>
  <si>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</si>
  <si>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</si>
  <si>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</si>
  <si>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</si>
  <si>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</si>
  <si>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</si>
  <si>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</si>
  <si>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</si>
  <si>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</si>
  <si>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</si>
  <si>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</si>
  <si>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</si>
  <si>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</si>
  <si>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</si>
  <si>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</si>
  <si>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</si>
  <si>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</si>
  <si>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</si>
  <si>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</si>
  <si>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</si>
  <si>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</si>
  <si>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</si>
  <si>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</si>
  <si>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</si>
  <si>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</si>
  <si>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</si>
  <si>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</si>
  <si>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</si>
  <si>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</si>
  <si>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</si>
  <si>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</si>
  <si>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</si>
  <si>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</si>
  <si>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</si>
  <si>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</si>
  <si>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</si>
  <si>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</si>
  <si>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</si>
  <si>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</si>
  <si>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</si>
  <si>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</si>
  <si>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</si>
  <si>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</si>
  <si>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</si>
  <si>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</si>
  <si>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</si>
  <si>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</si>
  <si>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</si>
  <si>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</si>
  <si>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</si>
  <si>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</si>
  <si>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</si>
  <si>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</si>
  <si>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</si>
  <si>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</si>
  <si>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</si>
  <si>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</si>
  <si>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</si>
  <si>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</si>
  <si>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</si>
  <si>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</si>
  <si>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</si>
  <si>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</si>
  <si>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</si>
  <si>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</si>
  <si>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</si>
  <si>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</si>
  <si>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</si>
  <si>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</si>
  <si>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</si>
  <si>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</si>
  <si>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</si>
  <si>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</si>
  <si>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</si>
  <si>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</si>
  <si>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</si>
  <si>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</si>
  <si>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</si>
  <si>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</si>
  <si>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</si>
  <si>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</si>
  <si>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</si>
  <si>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</si>
  <si>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</si>
  <si>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</si>
  <si>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</si>
  <si>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</si>
  <si>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</si>
  <si>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</si>
  <si>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</si>
  <si>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</si>
  <si>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</si>
  <si>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</si>
  <si>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</si>
  <si>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</si>
  <si>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</si>
  <si>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</si>
  <si>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</si>
  <si>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</si>
  <si>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</si>
  <si>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</si>
  <si>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</si>
  <si>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</si>
  <si>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</si>
  <si>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</si>
  <si>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</si>
  <si>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</si>
  <si>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</si>
  <si>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</si>
  <si>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</si>
  <si>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</si>
  <si>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</si>
  <si>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</si>
  <si>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</si>
  <si>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</si>
  <si>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</si>
  <si>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</si>
  <si>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</si>
  <si>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</si>
  <si>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</si>
  <si>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</si>
  <si>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</si>
  <si>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</si>
  <si>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</si>
  <si>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</si>
  <si>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</si>
  <si>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</si>
  <si>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</si>
  <si>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</si>
  <si>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</si>
  <si>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</si>
  <si>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</si>
  <si>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</si>
  <si>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</si>
  <si>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</si>
  <si>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</si>
  <si>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</si>
  <si>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</si>
  <si>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</si>
  <si>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</si>
  <si>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</si>
  <si>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</si>
  <si>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</si>
  <si>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</si>
  <si>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</si>
  <si>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</si>
  <si>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</si>
  <si>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</si>
  <si>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</si>
  <si>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</si>
  <si>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</si>
  <si>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</si>
  <si>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</si>
  <si>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</si>
  <si>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</si>
  <si>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</si>
  <si>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</si>
  <si>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</si>
  <si>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</si>
  <si>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</si>
  <si>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</si>
  <si>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</si>
  <si>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</si>
  <si>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</si>
  <si>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</si>
  <si>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</si>
  <si>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</si>
  <si>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</si>
  <si>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</si>
  <si>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</si>
  <si>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</si>
  <si>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</si>
  <si>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</si>
  <si>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</si>
  <si>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</si>
  <si>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</si>
  <si>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</si>
  <si>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</si>
  <si>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</si>
  <si>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</si>
  <si>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</si>
  <si>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</si>
  <si>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</si>
  <si>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</si>
  <si>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</si>
  <si>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</si>
  <si>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</si>
  <si>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</si>
  <si>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</si>
  <si>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</si>
  <si>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</si>
  <si>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</si>
  <si>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</si>
  <si>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</si>
  <si>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</si>
  <si>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</si>
  <si>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</si>
  <si>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</si>
  <si>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</si>
  <si>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</si>
  <si>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</si>
  <si>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</si>
  <si>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</si>
  <si>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</si>
  <si>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</si>
  <si>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</si>
  <si>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</si>
  <si>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</si>
  <si>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</si>
  <si>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</si>
  <si>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</si>
  <si>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</si>
  <si>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</si>
  <si>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</si>
  <si>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</si>
  <si>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</si>
  <si>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</si>
  <si>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</si>
  <si>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</si>
  <si>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</si>
  <si>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</si>
  <si>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</si>
  <si>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</si>
  <si>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</si>
  <si>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</si>
  <si>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</si>
  <si>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</si>
  <si>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</si>
  <si>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</si>
  <si>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</si>
  <si>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</si>
  <si>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</si>
  <si>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</si>
  <si>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</si>
  <si>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</si>
  <si>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</si>
  <si>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</si>
  <si>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</si>
  <si>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</si>
  <si>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</si>
  <si>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</si>
  <si>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</si>
  <si>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</si>
  <si>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</si>
  <si>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</si>
  <si>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</si>
  <si>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</si>
  <si>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</si>
  <si>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</si>
  <si>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</si>
  <si>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</si>
  <si>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</si>
  <si>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</si>
  <si>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</si>
  <si>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</si>
  <si>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</si>
  <si>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</si>
  <si>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</si>
  <si>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</si>
  <si>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</si>
  <si>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</si>
  <si>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</si>
  <si>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</si>
  <si>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</si>
  <si>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</si>
  <si>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</si>
  <si>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</si>
  <si>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</si>
  <si>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</si>
  <si>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</si>
  <si>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</si>
  <si>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</si>
  <si>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</si>
  <si>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</si>
  <si>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</si>
  <si>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</si>
  <si>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</si>
  <si>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</si>
  <si>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</si>
  <si>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</si>
  <si>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</si>
  <si>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</si>
  <si>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</si>
  <si>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</si>
  <si>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</si>
  <si>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</si>
  <si>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</si>
  <si>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</si>
  <si>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</si>
  <si>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</si>
  <si>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</si>
  <si>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</si>
  <si>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</si>
  <si>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</si>
  <si>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</si>
  <si>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</si>
  <si>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</si>
  <si>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</si>
  <si>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</si>
  <si>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</si>
  <si>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</si>
  <si>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</si>
  <si>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</si>
  <si>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</si>
  <si>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</si>
  <si>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</si>
  <si>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</si>
  <si>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</si>
  <si>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</si>
  <si>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</si>
  <si>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</si>
  <si>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</si>
  <si>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</si>
  <si>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</si>
  <si>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</si>
  <si>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</si>
  <si>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</si>
  <si>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</si>
  <si>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</si>
  <si>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</si>
  <si>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</si>
  <si>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</si>
  <si>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</si>
  <si>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</si>
  <si>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</si>
  <si>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</si>
  <si>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</si>
  <si>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</si>
  <si>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</si>
  <si>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</si>
  <si>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</si>
  <si>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</si>
  <si>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</si>
  <si>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</si>
  <si>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</si>
  <si>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</si>
  <si>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</si>
  <si>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</si>
  <si>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</si>
  <si>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</si>
  <si>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</si>
  <si>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</si>
  <si>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</si>
  <si>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</si>
  <si>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</si>
  <si>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</si>
  <si>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</si>
  <si>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</si>
  <si>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</si>
  <si>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</si>
  <si>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</si>
  <si>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</si>
  <si>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</si>
  <si>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</si>
  <si>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</si>
  <si>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</si>
  <si>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</si>
  <si>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</si>
  <si>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</si>
  <si>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</si>
  <si>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</si>
  <si>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</si>
  <si>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</si>
  <si>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</si>
  <si>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</si>
  <si>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</si>
  <si>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</si>
  <si>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</si>
  <si>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</si>
  <si>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</si>
  <si>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</si>
  <si>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</si>
  <si>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</si>
  <si>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</si>
  <si>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</si>
  <si>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</si>
  <si>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</si>
  <si>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</si>
  <si>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</si>
  <si>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</si>
  <si>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</si>
  <si>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</si>
  <si>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</si>
  <si>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</si>
  <si>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</si>
  <si>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</si>
  <si>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</si>
  <si>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</si>
  <si>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</si>
  <si>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</si>
  <si>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</si>
  <si>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</si>
  <si>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</si>
  <si>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</si>
  <si>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</si>
  <si>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</si>
  <si>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</si>
  <si>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</si>
  <si>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</si>
  <si>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</si>
  <si>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</si>
  <si>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</si>
  <si>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</si>
  <si>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</si>
  <si>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</si>
  <si>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</si>
  <si>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</si>
  <si>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</si>
  <si>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</si>
  <si>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</si>
  <si>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</si>
  <si>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</si>
  <si>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</si>
  <si>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</si>
  <si>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</si>
  <si>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</si>
  <si>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</si>
  <si>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</si>
  <si>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</si>
  <si>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</si>
  <si>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</si>
  <si>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</si>
  <si>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</si>
  <si>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</si>
  <si>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</si>
  <si>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</si>
  <si>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</si>
  <si>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</si>
  <si>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</si>
  <si>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</si>
  <si>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</si>
  <si>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</si>
  <si>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</si>
  <si>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</si>
  <si>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</si>
  <si>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</si>
  <si>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</si>
  <si>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</si>
  <si>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</si>
  <si>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</si>
  <si>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</si>
  <si>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</si>
  <si>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</si>
  <si>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</si>
  <si>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</si>
  <si>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</si>
  <si>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</si>
  <si>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</si>
  <si>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</si>
  <si>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</si>
  <si>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</si>
  <si>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</si>
  <si>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</si>
  <si>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</si>
  <si>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</si>
  <si>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</si>
  <si>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</si>
  <si>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</si>
  <si>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</si>
  <si>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</si>
  <si>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</si>
  <si>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</si>
  <si>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</si>
  <si>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</si>
  <si>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</si>
  <si>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</si>
  <si>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</si>
  <si>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</si>
  <si>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</si>
  <si>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</si>
  <si>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</si>
  <si>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</si>
  <si>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</si>
  <si>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</si>
  <si>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</si>
  <si>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</si>
  <si>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</si>
  <si>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</si>
  <si>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</si>
  <si>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</si>
  <si>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</si>
  <si>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</si>
  <si>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</si>
  <si>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</si>
  <si>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</si>
  <si>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</si>
  <si>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</si>
  <si>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</si>
  <si>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</si>
  <si>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</si>
  <si>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</si>
  <si>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</si>
  <si>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</si>
  <si>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</si>
  <si>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</si>
  <si>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</si>
  <si>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</si>
  <si>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</si>
  <si>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</si>
  <si>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</si>
  <si>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</si>
  <si>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</si>
  <si>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</si>
  <si>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</si>
  <si>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</si>
  <si>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</si>
  <si>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</si>
  <si>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</si>
  <si>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</si>
  <si>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</si>
  <si>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</si>
  <si>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</si>
  <si>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</si>
  <si>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</si>
  <si>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</si>
  <si>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</si>
  <si>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</si>
  <si>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</si>
  <si>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</si>
  <si>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</si>
  <si>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</si>
  <si>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</si>
  <si>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</si>
  <si>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</si>
  <si>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</si>
  <si>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</si>
  <si>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</si>
  <si>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</si>
  <si>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</si>
  <si>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</si>
  <si>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</si>
  <si>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</si>
  <si>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</si>
  <si>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</si>
  <si>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</si>
  <si>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</si>
  <si>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</si>
  <si>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</si>
  <si>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</si>
  <si>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</si>
  <si>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</si>
  <si>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</si>
  <si>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</si>
  <si>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</si>
  <si>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</si>
  <si>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</si>
  <si>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</si>
  <si>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</si>
  <si>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</si>
  <si>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</si>
  <si>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</si>
  <si>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</si>
  <si>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</si>
  <si>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</si>
  <si>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</si>
  <si>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</si>
  <si>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</si>
  <si>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</si>
  <si>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</si>
  <si>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</si>
  <si>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</si>
  <si>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</si>
  <si>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</si>
  <si>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</si>
  <si>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</si>
  <si>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</si>
  <si>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</si>
  <si>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</si>
  <si>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</si>
  <si>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</si>
  <si>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</si>
  <si>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</si>
  <si>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</si>
  <si>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</si>
  <si>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</si>
  <si>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</si>
  <si>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</si>
  <si>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</si>
  <si>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</si>
  <si>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</si>
  <si>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</si>
  <si>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</si>
  <si>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</si>
  <si>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</si>
  <si>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</si>
  <si>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</si>
  <si>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</si>
  <si>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</si>
  <si>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</si>
  <si>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</si>
  <si>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</si>
  <si>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</si>
  <si>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</si>
  <si>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</si>
  <si>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</si>
  <si>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</si>
  <si>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</si>
  <si>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</si>
  <si>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</si>
  <si>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</si>
  <si>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</si>
  <si>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</si>
  <si>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</si>
  <si>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</si>
  <si>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</si>
  <si>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</si>
  <si>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</si>
  <si>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</si>
  <si>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</si>
  <si>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</si>
  <si>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</si>
  <si>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</si>
  <si>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</si>
  <si>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</si>
  <si>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</si>
  <si>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</si>
  <si>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</si>
  <si>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</si>
  <si>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</si>
  <si>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</si>
  <si>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</si>
  <si>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</si>
  <si>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</si>
  <si>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</si>
  <si>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</si>
  <si>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</si>
  <si>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</si>
  <si>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</si>
  <si>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</si>
  <si>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</si>
  <si>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</si>
  <si>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</si>
  <si>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</si>
  <si>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</si>
  <si>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</si>
  <si>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</si>
  <si>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</si>
  <si>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</si>
  <si>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</si>
  <si>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</si>
  <si>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</si>
  <si>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</si>
  <si>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</si>
  <si>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</si>
  <si>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</si>
  <si>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</si>
  <si>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</si>
  <si>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</si>
  <si>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</si>
  <si>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</si>
  <si>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</si>
  <si>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</si>
  <si>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</si>
  <si>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</si>
  <si>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</si>
  <si>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</si>
  <si>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</si>
  <si>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</si>
  <si>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</si>
  <si>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</si>
  <si>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</si>
  <si>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</si>
  <si>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</si>
  <si>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</si>
  <si>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</si>
  <si>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</si>
  <si>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</si>
  <si>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</si>
  <si>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</si>
  <si>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</si>
  <si>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</si>
  <si>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</si>
  <si>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</si>
  <si>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</si>
  <si>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</si>
  <si>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</si>
  <si>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</si>
  <si>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</si>
  <si>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</si>
  <si>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</si>
  <si>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</si>
  <si>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</si>
  <si>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</si>
  <si>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</si>
  <si>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</si>
  <si>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</si>
  <si>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</si>
  <si>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</si>
  <si>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</si>
  <si>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</si>
  <si>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</si>
  <si>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</si>
  <si>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</si>
  <si>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</si>
  <si>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</si>
  <si>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</si>
  <si>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</si>
  <si>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</si>
  <si>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</si>
  <si>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</si>
  <si>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</si>
  <si>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</si>
  <si>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</si>
  <si>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</si>
  <si>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</si>
  <si>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</si>
  <si>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</si>
  <si>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</si>
  <si>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</si>
  <si>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</si>
  <si>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</si>
  <si>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</si>
  <si>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</si>
  <si>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</si>
  <si>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</si>
  <si>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</si>
  <si>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</si>
  <si>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</si>
  <si>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</si>
  <si>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</si>
  <si>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</si>
  <si>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</si>
  <si>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</si>
  <si>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</si>
  <si>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</si>
  <si>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</si>
  <si>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</si>
  <si>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</si>
  <si>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</si>
  <si>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</si>
  <si>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</si>
  <si>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</si>
  <si>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</si>
  <si>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</si>
  <si>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</si>
  <si>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</si>
  <si>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</si>
  <si>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</si>
  <si>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</si>
  <si>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</si>
  <si>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</si>
  <si>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</si>
  <si>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</si>
  <si>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</si>
  <si>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</si>
  <si>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</si>
  <si>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</si>
  <si>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</si>
  <si>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</si>
  <si>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</si>
  <si>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</si>
  <si>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</si>
  <si>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</si>
  <si>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</si>
  <si>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</si>
  <si>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</si>
  <si>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</si>
  <si>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</si>
  <si>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</si>
  <si>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</si>
  <si>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</si>
  <si>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</si>
  <si>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</si>
  <si>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</si>
  <si>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</si>
  <si>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</si>
  <si>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</si>
  <si>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</si>
  <si>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</si>
  <si>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</si>
  <si>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</si>
  <si>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</si>
  <si>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</si>
  <si>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</si>
  <si>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</si>
  <si>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</si>
  <si>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</si>
  <si>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</si>
  <si>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</si>
  <si>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</si>
  <si>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</si>
  <si>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</si>
  <si>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</si>
  <si>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</si>
  <si>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</si>
  <si>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</si>
  <si>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</si>
  <si>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</si>
  <si>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</si>
  <si>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</si>
  <si>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</si>
  <si>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</si>
  <si>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</si>
  <si>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</si>
  <si>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</si>
  <si>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</si>
  <si>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</si>
  <si>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</si>
  <si>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</si>
  <si>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</si>
  <si>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</si>
  <si>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</si>
  <si>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</si>
  <si>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</si>
  <si>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</si>
  <si>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</si>
  <si>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</si>
  <si>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</si>
  <si>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</si>
  <si>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</si>
  <si>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</si>
  <si>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</si>
  <si>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</si>
  <si>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</si>
  <si>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</si>
  <si>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</si>
  <si>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</si>
  <si>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</si>
  <si>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</si>
  <si>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</si>
  <si>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</si>
  <si>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</si>
  <si>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</si>
  <si>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</si>
  <si>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</si>
  <si>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</si>
  <si>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</si>
  <si>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</si>
  <si>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</si>
  <si>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</si>
  <si>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</si>
  <si>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</si>
  <si>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</si>
  <si>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</si>
  <si>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</si>
  <si>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</si>
  <si>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</si>
  <si>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</si>
  <si>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</si>
  <si>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</si>
  <si>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</si>
  <si>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</si>
  <si>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</si>
  <si>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</si>
  <si>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</si>
  <si>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</si>
  <si>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</si>
  <si>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</si>
  <si>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</si>
  <si>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</si>
  <si>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</si>
  <si>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</si>
  <si>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</si>
  <si>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</si>
  <si>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</si>
  <si>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</si>
  <si>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</si>
  <si>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</si>
  <si>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</si>
  <si>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</si>
  <si>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</si>
  <si>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</si>
  <si>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</si>
  <si>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</si>
  <si>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</si>
  <si>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</si>
  <si>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</si>
  <si>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</si>
  <si>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</si>
  <si>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</si>
  <si>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</si>
  <si>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</si>
  <si>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</si>
  <si>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</si>
  <si>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</si>
  <si>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</si>
  <si>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</si>
  <si>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</si>
  <si>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</si>
  <si>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</si>
  <si>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</si>
  <si>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</si>
  <si>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</si>
  <si>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</si>
  <si>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</si>
  <si>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</si>
  <si>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</si>
  <si>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</si>
  <si>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</si>
  <si>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</si>
  <si>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</si>
  <si>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</si>
  <si>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</si>
  <si>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</si>
  <si>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</si>
  <si>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</si>
  <si>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</si>
  <si>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</si>
  <si>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</si>
  <si>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</si>
  <si>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</si>
  <si>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</si>
  <si>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</si>
  <si>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</si>
  <si>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</si>
  <si>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</si>
  <si>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</si>
  <si>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</si>
  <si>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</si>
  <si>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</si>
  <si>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</si>
  <si>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</si>
  <si>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</si>
  <si>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</si>
  <si>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</si>
  <si>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</si>
  <si>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</si>
  <si>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</si>
  <si>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</si>
  <si>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</si>
  <si>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</si>
  <si>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</si>
  <si>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</si>
  <si>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</si>
  <si>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</si>
  <si>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</si>
  <si>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</si>
  <si>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</si>
  <si>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</si>
  <si>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</si>
  <si>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</si>
  <si>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</si>
  <si>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</si>
  <si>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</si>
  <si>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</si>
  <si>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</si>
  <si>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</si>
  <si>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</si>
  <si>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</si>
  <si>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</si>
  <si>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</si>
  <si>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</si>
  <si>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</si>
  <si>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</si>
  <si>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</si>
  <si>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</si>
  <si>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</si>
  <si>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</si>
  <si>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</si>
  <si>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</si>
  <si>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</si>
  <si>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</si>
  <si>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</si>
  <si>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</si>
  <si>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</si>
  <si>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</si>
  <si>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</si>
  <si>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</si>
  <si>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</si>
  <si>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</si>
  <si>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</si>
  <si>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</si>
  <si>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</si>
  <si>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</si>
  <si>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</si>
  <si>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</si>
  <si>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</si>
  <si>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</si>
  <si>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</si>
  <si>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</si>
  <si>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</si>
  <si>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</si>
  <si>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</si>
  <si>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</si>
  <si>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</si>
  <si>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</si>
  <si>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</si>
  <si>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</si>
  <si>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</si>
  <si>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</si>
  <si>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</si>
  <si>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</si>
  <si>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</si>
  <si>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</si>
  <si>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</si>
  <si>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</si>
  <si>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</si>
  <si>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</si>
  <si>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</si>
  <si>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</si>
  <si>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</si>
  <si>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</si>
  <si>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</si>
  <si>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</si>
  <si>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</si>
  <si>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</si>
  <si>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</si>
  <si>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</si>
  <si>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</si>
  <si>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</si>
  <si>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</si>
  <si>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</si>
  <si>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</si>
  <si>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</si>
  <si>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</si>
  <si>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</si>
  <si>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</si>
  <si>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</si>
  <si>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</si>
  <si>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</si>
  <si>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</si>
  <si>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</si>
  <si>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</si>
  <si>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</si>
  <si>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</si>
  <si>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</si>
  <si>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</si>
  <si>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</si>
  <si>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</si>
  <si>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</si>
  <si>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</si>
  <si>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</si>
  <si>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</si>
  <si>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</si>
  <si>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</si>
  <si>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</si>
  <si>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</si>
  <si>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</si>
  <si>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</si>
  <si>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</si>
  <si>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</si>
  <si>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</si>
  <si>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</si>
  <si>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</si>
  <si>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</si>
  <si>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</si>
  <si>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</si>
  <si>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</si>
  <si>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</si>
  <si>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</si>
  <si>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</si>
  <si>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</si>
  <si>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</si>
  <si>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</si>
  <si>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</si>
  <si>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</si>
  <si>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</si>
  <si>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</si>
  <si>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</si>
  <si>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</si>
  <si>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</si>
  <si>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</si>
  <si>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</si>
  <si>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</si>
  <si>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</si>
  <si>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</si>
  <si>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</si>
  <si>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</si>
  <si>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</si>
  <si>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</si>
  <si>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</si>
  <si>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</si>
  <si>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</si>
  <si>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</si>
  <si>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</si>
  <si>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</si>
  <si>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</si>
  <si>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</si>
  <si>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</si>
  <si>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</si>
  <si>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</si>
  <si>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</si>
  <si>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</si>
  <si>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</si>
  <si>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</si>
  <si>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</si>
  <si>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</si>
  <si>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</si>
  <si>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</si>
  <si>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</si>
  <si>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</si>
  <si>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</si>
  <si>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</si>
  <si>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</si>
  <si>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</si>
  <si>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</si>
  <si>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</si>
  <si>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</si>
  <si>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</si>
  <si>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</si>
  <si>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</si>
  <si>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</si>
  <si>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</si>
  <si>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</si>
  <si>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</si>
  <si>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</si>
  <si>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</si>
  <si>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</si>
  <si>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</si>
  <si>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</si>
  <si>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</si>
  <si>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</si>
  <si>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</si>
  <si>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</si>
  <si>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</si>
  <si>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</si>
  <si>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</si>
  <si>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</si>
  <si>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</si>
  <si>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</si>
  <si>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</si>
  <si>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</si>
  <si>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</si>
  <si>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</si>
  <si>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</si>
  <si>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</si>
  <si>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</si>
  <si>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</si>
  <si>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</si>
  <si>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</si>
  <si>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</si>
  <si>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</si>
  <si>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</si>
  <si>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</si>
  <si>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</si>
  <si>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</si>
  <si>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</si>
  <si>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</si>
  <si>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</si>
  <si>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</si>
  <si>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</si>
  <si>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</si>
  <si>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</si>
  <si>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</si>
  <si>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</si>
  <si>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</si>
  <si>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</si>
  <si>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</si>
  <si>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</si>
  <si>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</si>
  <si>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</si>
  <si>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</si>
  <si>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</si>
  <si>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</si>
  <si>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</si>
  <si>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</si>
  <si>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</si>
  <si>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</si>
  <si>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</si>
  <si>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</si>
  <si>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</si>
  <si>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</si>
  <si>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</si>
  <si>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</si>
  <si>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</si>
  <si>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</si>
  <si>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</si>
  <si>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</si>
  <si>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</si>
  <si>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</si>
  <si>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</si>
  <si>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</si>
  <si>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</si>
  <si>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</si>
  <si>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</si>
  <si>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</si>
  <si>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</si>
  <si>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</si>
  <si>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</si>
  <si>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</si>
  <si>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</si>
  <si>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</si>
  <si>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</si>
  <si>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</si>
  <si>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</si>
  <si>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</si>
  <si>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</si>
  <si>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</si>
  <si>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</si>
  <si>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</si>
  <si>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</si>
  <si>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</si>
  <si>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</si>
  <si>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</si>
  <si>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</si>
  <si>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</si>
  <si>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</si>
  <si>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</si>
  <si>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</si>
  <si>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</si>
  <si>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</si>
  <si>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</si>
  <si>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</si>
  <si>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</si>
  <si>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</si>
  <si>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</si>
  <si>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</si>
  <si>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</si>
  <si>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</si>
  <si>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</si>
  <si>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</si>
  <si>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</si>
  <si>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</si>
  <si>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</si>
  <si>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</si>
  <si>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</si>
  <si>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</si>
  <si>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</si>
  <si>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</si>
  <si>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</si>
  <si>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</si>
  <si>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</si>
  <si>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</si>
  <si>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</si>
  <si>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</si>
  <si>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</si>
  <si>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</si>
  <si>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</si>
  <si>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</si>
  <si>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</si>
  <si>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</si>
  <si>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</si>
  <si>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</si>
  <si>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</si>
  <si>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</si>
  <si>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</si>
  <si>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</si>
  <si>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</si>
  <si>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</si>
  <si>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</si>
  <si>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</si>
  <si>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</si>
  <si>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</si>
  <si>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</si>
  <si>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</si>
  <si>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</si>
  <si>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</si>
  <si>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</si>
  <si>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</si>
  <si>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</si>
  <si>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</si>
  <si>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</si>
  <si>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</si>
  <si>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</si>
  <si>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</si>
  <si>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</si>
  <si>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</si>
  <si>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</si>
  <si>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</si>
  <si>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</si>
  <si>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</si>
  <si>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</si>
  <si>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</si>
  <si>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</si>
  <si>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</si>
  <si>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</si>
  <si>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</si>
  <si>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</si>
  <si>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</si>
  <si>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</si>
  <si>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</si>
  <si>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</si>
  <si>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</si>
  <si>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</si>
  <si>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</si>
  <si>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</si>
  <si>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</si>
  <si>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</si>
  <si>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</si>
  <si>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</si>
  <si>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</si>
  <si>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</si>
  <si>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</si>
  <si>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</si>
  <si>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</si>
  <si>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</si>
  <si>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</si>
  <si>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</si>
  <si>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</si>
  <si>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</si>
  <si>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</si>
  <si>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</si>
  <si>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</si>
  <si>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</si>
  <si>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</si>
  <si>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</si>
  <si>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</si>
  <si>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</si>
  <si>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</si>
  <si>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</si>
  <si>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</si>
  <si>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</si>
  <si>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</si>
  <si>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</si>
  <si>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</si>
  <si>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</si>
  <si>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</si>
  <si>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</si>
  <si>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</si>
  <si>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</si>
  <si>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</si>
  <si>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</si>
  <si>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</si>
  <si>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</si>
  <si>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</si>
  <si>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</si>
  <si>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</si>
  <si>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</si>
  <si>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</si>
  <si>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</si>
  <si>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</si>
  <si>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</si>
  <si>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</si>
  <si>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</si>
  <si>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</si>
  <si>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</si>
  <si>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</si>
  <si>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</si>
  <si>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</si>
  <si>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</si>
  <si>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</si>
  <si>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</si>
  <si>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</si>
  <si>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</si>
  <si>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</si>
  <si>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</si>
  <si>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</si>
  <si>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</si>
  <si>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</si>
  <si>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</si>
  <si>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</si>
  <si>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</si>
  <si>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</si>
  <si>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</si>
  <si>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</si>
  <si>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</si>
  <si>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</si>
  <si>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</si>
  <si>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</si>
  <si>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</si>
  <si>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</si>
  <si>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</si>
  <si>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</si>
  <si>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</si>
  <si>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</si>
  <si>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</si>
  <si>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</si>
  <si>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</si>
  <si>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</si>
  <si>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</si>
  <si>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</si>
  <si>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</si>
  <si>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</si>
  <si>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</si>
  <si>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</si>
  <si>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</si>
  <si>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</si>
  <si>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</si>
  <si>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</si>
  <si>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</si>
  <si>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</si>
  <si>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</si>
  <si>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</si>
  <si>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</si>
  <si>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</si>
  <si>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</si>
  <si>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</si>
  <si>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</si>
  <si>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</si>
  <si>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</si>
  <si>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</si>
  <si>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</si>
  <si>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</si>
  <si>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</si>
  <si>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</si>
  <si>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</si>
  <si>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</si>
  <si>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</si>
  <si>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</si>
  <si>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</si>
  <si>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</si>
  <si>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</si>
  <si>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</si>
  <si>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</si>
  <si>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</si>
  <si>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</si>
  <si>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</si>
  <si>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</si>
  <si>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</si>
  <si>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</si>
  <si>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</si>
  <si>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</si>
  <si>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</si>
  <si>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</si>
  <si>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</si>
  <si>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</si>
  <si>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</si>
  <si>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</si>
  <si>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</si>
  <si>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</si>
  <si>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</si>
  <si>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</si>
  <si>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</si>
  <si>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</si>
  <si>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</si>
  <si>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</si>
  <si>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</si>
  <si>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</si>
  <si>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</si>
  <si>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</si>
  <si>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</si>
  <si>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</si>
  <si>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</si>
  <si>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</si>
  <si>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</si>
  <si>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</si>
  <si>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</si>
  <si>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</si>
  <si>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</si>
  <si>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</si>
  <si>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</si>
  <si>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</si>
  <si>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</si>
  <si>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</si>
  <si>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</si>
  <si>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</si>
  <si>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</si>
  <si>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</si>
  <si>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</si>
  <si>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</si>
  <si>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</si>
  <si>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</si>
  <si>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</si>
  <si>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</si>
  <si>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</si>
  <si>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</si>
  <si>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</si>
  <si>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</si>
  <si>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</si>
  <si>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</si>
  <si>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</si>
  <si>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</si>
  <si>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</si>
  <si>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</si>
  <si>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</si>
  <si>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</si>
  <si>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</si>
  <si>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</si>
  <si>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</si>
  <si>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</si>
  <si>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</si>
  <si>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</si>
  <si>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</si>
  <si>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</si>
  <si>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</si>
  <si>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</si>
  <si>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</si>
  <si>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</si>
  <si>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</si>
  <si>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</si>
  <si>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</si>
  <si>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</si>
  <si>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</si>
  <si>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</si>
  <si>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</si>
  <si>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</si>
  <si>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</si>
  <si>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</si>
  <si>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</si>
  <si>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</si>
  <si>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</si>
  <si>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</si>
  <si>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</si>
  <si>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</si>
  <si>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</si>
  <si>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</si>
  <si>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</si>
  <si>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</si>
  <si>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</si>
  <si>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</si>
  <si>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</si>
  <si>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</si>
  <si>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</si>
  <si>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</si>
  <si>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</si>
  <si>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</si>
  <si>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</si>
  <si>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</si>
  <si>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</si>
  <si>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</si>
  <si>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</si>
  <si>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</si>
  <si>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</si>
  <si>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</si>
  <si>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</si>
  <si>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</si>
  <si>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</si>
  <si>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</si>
  <si>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</si>
  <si>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</si>
  <si>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</si>
  <si>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</si>
  <si>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</si>
  <si>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</si>
  <si>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</si>
  <si>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</si>
  <si>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</si>
  <si>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</si>
  <si>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</si>
  <si>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</si>
  <si>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</si>
  <si>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</si>
  <si>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</si>
  <si>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</si>
  <si>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</si>
  <si>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</si>
  <si>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</si>
  <si>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</si>
  <si>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</si>
  <si>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</si>
  <si>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</si>
  <si>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</si>
  <si>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</si>
  <si>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</si>
  <si>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</si>
  <si>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</si>
  <si>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</si>
  <si>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</si>
  <si>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</si>
  <si>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</si>
  <si>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</si>
  <si>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</si>
  <si>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</si>
  <si>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</si>
  <si>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</si>
  <si>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</si>
  <si>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</si>
  <si>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</si>
  <si>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</si>
  <si>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</si>
  <si>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</si>
  <si>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</si>
  <si>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</si>
  <si>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</si>
  <si>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</si>
  <si>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</si>
  <si>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</si>
  <si>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</si>
  <si>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</si>
  <si>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</si>
  <si>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</si>
  <si>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</si>
  <si>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</si>
  <si>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</si>
  <si>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</si>
  <si>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</si>
  <si>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</si>
  <si>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</si>
  <si>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</si>
  <si>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</si>
  <si>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</si>
  <si>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</si>
  <si>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</si>
  <si>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</si>
  <si>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</si>
  <si>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</si>
  <si>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</si>
  <si>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</si>
  <si>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</si>
  <si>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</si>
  <si>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</si>
  <si>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</si>
  <si>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</si>
  <si>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</si>
  <si>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</si>
  <si>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</si>
  <si>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</si>
  <si>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</si>
  <si>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</si>
  <si>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</si>
  <si>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</si>
  <si>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</si>
  <si>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</si>
  <si>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</si>
  <si>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</si>
  <si>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</si>
  <si>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</si>
  <si>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</si>
  <si>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</si>
  <si>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</si>
  <si>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</si>
  <si>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</si>
  <si>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</si>
  <si>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</si>
  <si>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</si>
  <si>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</si>
  <si>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</si>
  <si>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</si>
  <si>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</si>
  <si>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</si>
  <si>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</si>
  <si>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</si>
  <si>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</si>
  <si>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</si>
  <si>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</si>
  <si>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</si>
  <si>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</si>
  <si>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</si>
  <si>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</si>
  <si>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</si>
  <si>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</si>
  <si>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</si>
  <si>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</si>
  <si>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</si>
  <si>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</si>
  <si>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</si>
  <si>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</si>
  <si>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</si>
  <si>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</si>
  <si>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</si>
  <si>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</si>
  <si>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</si>
  <si>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</si>
  <si>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</si>
  <si>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</si>
  <si>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</si>
  <si>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</si>
  <si>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</si>
  <si>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</si>
  <si>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</si>
  <si>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</si>
  <si>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</si>
  <si>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</si>
  <si>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</si>
  <si>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</si>
  <si>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</si>
  <si>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</si>
  <si>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</si>
  <si>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</si>
  <si>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</si>
  <si>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</si>
  <si>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</si>
  <si>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</si>
  <si>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</si>
  <si>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</si>
  <si>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</si>
  <si>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</si>
  <si>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</si>
  <si>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</si>
  <si>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</si>
  <si>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</si>
  <si>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</si>
  <si>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</si>
  <si>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</si>
  <si>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</si>
  <si>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</si>
  <si>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</si>
  <si>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</si>
  <si>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</si>
  <si>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</si>
  <si>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</si>
  <si>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</si>
  <si>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</si>
  <si>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</si>
  <si>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</si>
  <si>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</si>
  <si>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</si>
  <si>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</si>
  <si>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</si>
  <si>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</si>
  <si>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</si>
  <si>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</si>
  <si>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</si>
  <si>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</si>
  <si>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</si>
  <si>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</si>
  <si>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</si>
  <si>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</si>
  <si>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</si>
  <si>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</si>
  <si>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</si>
  <si>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</si>
  <si>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</si>
  <si>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</si>
  <si>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</si>
  <si>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</si>
  <si>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</si>
  <si>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</si>
  <si>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</si>
  <si>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</si>
  <si>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</si>
  <si>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</si>
  <si>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</si>
  <si>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</si>
  <si>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</si>
  <si>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</si>
  <si>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</si>
  <si>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</si>
  <si>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</si>
  <si>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</si>
  <si>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</si>
  <si>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</si>
  <si>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</si>
  <si>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</si>
  <si>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</si>
  <si>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</si>
  <si>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</si>
  <si>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</si>
  <si>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</si>
  <si>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</si>
  <si>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</si>
  <si>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</si>
  <si>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</si>
  <si>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</si>
  <si>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</si>
  <si>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</si>
  <si>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</si>
  <si>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</si>
  <si>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</si>
  <si>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</si>
  <si>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</si>
  <si>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</si>
  <si>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</si>
  <si>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</si>
  <si>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</si>
  <si>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</si>
  <si>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</si>
  <si>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</si>
  <si>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</si>
  <si>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</si>
  <si>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</si>
  <si>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</si>
  <si>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</si>
  <si>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</si>
  <si>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</si>
  <si>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</si>
  <si>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</si>
  <si>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</si>
  <si>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</si>
  <si>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</si>
  <si>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</si>
  <si>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</si>
  <si>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</si>
  <si>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</si>
  <si>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</si>
  <si>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</si>
  <si>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</si>
  <si>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</si>
  <si>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</si>
  <si>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</si>
  <si>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</si>
  <si>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</si>
  <si>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</si>
  <si>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</si>
  <si>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</si>
  <si>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</si>
  <si>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</si>
  <si>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</si>
  <si>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</si>
  <si>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</si>
  <si>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</si>
  <si>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</si>
  <si>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</si>
  <si>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</si>
  <si>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</si>
  <si>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</si>
  <si>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</si>
  <si>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</si>
  <si>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</si>
  <si>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</si>
  <si>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</si>
  <si>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</si>
  <si>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</si>
  <si>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</si>
  <si>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</si>
  <si>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</si>
  <si>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</si>
  <si>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</si>
  <si>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</si>
  <si>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</si>
  <si>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</si>
  <si>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</si>
  <si>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</si>
  <si>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</si>
  <si>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</si>
  <si>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</si>
  <si>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</si>
  <si>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</si>
  <si>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</si>
  <si>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</si>
  <si>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</si>
  <si>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</si>
  <si>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</si>
  <si>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</si>
  <si>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</si>
  <si>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</si>
  <si>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</si>
  <si>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</si>
  <si>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</si>
  <si>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</si>
  <si>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</si>
  <si>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</si>
  <si>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</si>
  <si>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</si>
  <si>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</si>
  <si>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</si>
  <si>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</si>
  <si>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</si>
  <si>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</si>
  <si>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</si>
  <si>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</si>
  <si>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</si>
  <si>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</si>
  <si>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</si>
  <si>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</si>
  <si>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</si>
  <si>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</si>
  <si>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</si>
  <si>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</si>
  <si>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</si>
  <si>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</si>
  <si>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</si>
  <si>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</si>
  <si>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</si>
  <si>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</si>
  <si>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</si>
  <si>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</si>
  <si>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</si>
  <si>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</si>
  <si>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</si>
  <si>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</si>
  <si>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</si>
  <si>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</si>
  <si>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</si>
  <si>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</si>
  <si>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</si>
  <si>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</si>
  <si>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</si>
  <si>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</si>
  <si>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</si>
  <si>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</si>
  <si>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</si>
  <si>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</si>
  <si>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</si>
  <si>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</si>
  <si>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</si>
  <si>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</si>
  <si>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</si>
  <si>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</si>
  <si>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</si>
  <si>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</si>
  <si>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</si>
  <si>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</si>
  <si>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</si>
  <si>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</si>
  <si>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</si>
  <si>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</si>
  <si>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</si>
  <si>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</si>
  <si>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</si>
  <si>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</si>
  <si>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</si>
  <si>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</si>
  <si>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</si>
  <si>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</si>
  <si>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</si>
  <si>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</si>
  <si>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</si>
  <si>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</si>
  <si>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</si>
  <si>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</si>
  <si>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</si>
  <si>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</si>
  <si>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</si>
  <si>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</si>
  <si>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</si>
  <si>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</si>
  <si>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</si>
  <si>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</si>
  <si>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</si>
  <si>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</si>
  <si>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</si>
  <si>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</si>
  <si>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</si>
  <si>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</si>
  <si>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</si>
  <si>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</si>
  <si>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</si>
  <si>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</si>
  <si>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</si>
  <si>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</si>
  <si>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</si>
  <si>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</si>
  <si>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</si>
  <si>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</si>
  <si>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</si>
  <si>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</si>
  <si>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</si>
  <si>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</si>
  <si>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</si>
  <si>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</si>
  <si>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</si>
  <si>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</si>
  <si>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</si>
  <si>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</si>
  <si>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</si>
  <si>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</si>
  <si>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</si>
  <si>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</si>
  <si>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</si>
  <si>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</si>
  <si>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</si>
  <si>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</si>
  <si>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</si>
  <si>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</si>
  <si>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</si>
  <si>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</si>
  <si>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</si>
  <si>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</si>
  <si>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</si>
  <si>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</si>
  <si>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</si>
  <si>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</si>
  <si>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</si>
  <si>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</si>
  <si>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</si>
  <si>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</si>
  <si>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</si>
  <si>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</si>
  <si>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</si>
  <si>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</si>
  <si>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</si>
  <si>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</si>
  <si>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</si>
  <si>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</si>
  <si>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</si>
  <si>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</si>
  <si>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</si>
  <si>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</si>
  <si>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</si>
  <si>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</si>
  <si>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</si>
  <si>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</si>
  <si>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</si>
  <si>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</si>
  <si>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</si>
  <si>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</si>
  <si>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</si>
  <si>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</si>
  <si>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</si>
  <si>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</si>
  <si>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</si>
  <si>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</si>
  <si>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</si>
  <si>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</si>
  <si>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</si>
  <si>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</si>
  <si>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</si>
  <si>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</si>
  <si>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</si>
  <si>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</si>
  <si>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</si>
  <si>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</si>
  <si>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</si>
  <si>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</si>
  <si>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</si>
  <si>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</si>
  <si>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</si>
  <si>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</si>
  <si>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</si>
  <si>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</si>
  <si>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</si>
  <si>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</si>
  <si>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</si>
  <si>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</si>
  <si>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</si>
  <si>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</si>
  <si>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</si>
  <si>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</si>
  <si>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</si>
  <si>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</si>
  <si>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</si>
  <si>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</si>
  <si>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</si>
  <si>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</si>
  <si>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</si>
  <si>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</si>
  <si>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</si>
  <si>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</si>
  <si>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</si>
  <si>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</si>
  <si>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</si>
  <si>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</si>
  <si>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</si>
  <si>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</si>
  <si>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</si>
  <si>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</si>
  <si>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</si>
  <si>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</si>
  <si>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</si>
  <si>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</si>
  <si>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</si>
  <si>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</si>
  <si>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</si>
  <si>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</si>
  <si>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</si>
  <si>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</si>
  <si>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</si>
  <si>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</si>
  <si>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</si>
  <si>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</si>
  <si>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</si>
  <si>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</si>
  <si>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</si>
  <si>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</si>
  <si>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</si>
  <si>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</si>
  <si>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</si>
  <si>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</si>
  <si>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</si>
  <si>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</si>
  <si>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</si>
  <si>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</si>
  <si>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</si>
  <si>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</si>
  <si>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</si>
  <si>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</si>
  <si>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</si>
  <si>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</si>
  <si>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</si>
  <si>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</si>
  <si>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</si>
  <si>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</si>
  <si>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</si>
  <si>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</si>
  <si>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</si>
  <si>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</si>
  <si>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</si>
  <si>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</si>
  <si>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</si>
  <si>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</si>
  <si>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</si>
  <si>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</si>
  <si>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</si>
  <si>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</si>
  <si>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</si>
  <si>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</si>
  <si>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</si>
  <si>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</si>
  <si>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</si>
  <si>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</si>
  <si>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</si>
  <si>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</si>
  <si>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</si>
  <si>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</si>
  <si>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</si>
  <si>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</si>
  <si>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</si>
  <si>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</si>
  <si>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</si>
  <si>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</si>
  <si>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</si>
  <si>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</si>
  <si>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</si>
  <si>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</si>
  <si>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</si>
  <si>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</si>
  <si>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</si>
  <si>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</si>
  <si>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</si>
  <si>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</si>
  <si>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</si>
  <si>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</si>
  <si>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</si>
  <si>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</si>
  <si>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</si>
  <si>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</si>
  <si>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</si>
  <si>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</si>
  <si>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</si>
  <si>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</si>
  <si>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</si>
  <si>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</si>
  <si>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</si>
  <si>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</si>
  <si>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</si>
  <si>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</si>
  <si>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</si>
  <si>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</si>
  <si>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</si>
  <si>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</si>
  <si>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</si>
  <si>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</si>
  <si>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</si>
  <si>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</si>
  <si>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</si>
  <si>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</si>
  <si>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</si>
  <si>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</si>
  <si>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</si>
  <si>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</si>
  <si>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</si>
  <si>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</si>
  <si>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</si>
  <si>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</si>
  <si>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</si>
  <si>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</si>
  <si>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</si>
  <si>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</si>
  <si>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</si>
  <si>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</si>
  <si>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</si>
  <si>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</si>
  <si>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</si>
  <si>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</si>
  <si>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</si>
  <si>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</si>
  <si>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</si>
  <si>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</si>
  <si>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</si>
  <si>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</si>
  <si>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</si>
  <si>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</si>
  <si>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</si>
  <si>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</si>
  <si>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</si>
  <si>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</si>
  <si>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</si>
  <si>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</si>
  <si>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</si>
  <si>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</si>
  <si>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</si>
  <si>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</si>
  <si>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</si>
  <si>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</si>
  <si>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</si>
  <si>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</si>
  <si>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</si>
  <si>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</si>
  <si>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</si>
  <si>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</si>
  <si>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</si>
  <si>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</si>
  <si>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</si>
  <si>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</si>
  <si>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</si>
  <si>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</si>
  <si>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</si>
  <si>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</si>
  <si>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</si>
  <si>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</si>
  <si>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</si>
  <si>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</si>
  <si>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</si>
  <si>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</si>
  <si>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</si>
  <si>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</si>
  <si>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</si>
  <si>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</si>
  <si>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</si>
  <si>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</si>
  <si>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</si>
  <si>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</si>
  <si>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</si>
  <si>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</si>
  <si>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</si>
  <si>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</si>
  <si>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</si>
  <si>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</si>
  <si>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</si>
  <si>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</si>
  <si>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</si>
  <si>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</si>
  <si>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</si>
  <si>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</si>
  <si>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</si>
  <si>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</si>
  <si>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</si>
  <si>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</si>
  <si>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</si>
  <si>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</si>
  <si>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</si>
  <si>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</si>
  <si>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</si>
  <si>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</si>
  <si>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</si>
  <si>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</si>
  <si>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</si>
  <si>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</si>
  <si>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</si>
  <si>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</si>
  <si>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</si>
  <si>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</si>
  <si>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</si>
  <si>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</si>
  <si>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</si>
  <si>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</si>
  <si>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</si>
  <si>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</si>
  <si>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</si>
  <si>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</si>
  <si>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</si>
  <si>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</si>
  <si>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</si>
  <si>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</si>
  <si>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</si>
  <si>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</si>
  <si>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</si>
  <si>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</si>
  <si>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</si>
  <si>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</si>
  <si>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</si>
  <si>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</si>
  <si>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</si>
  <si>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</si>
  <si>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</si>
  <si>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</si>
  <si>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</si>
  <si>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</si>
  <si>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</si>
  <si>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</si>
  <si>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</si>
  <si>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</si>
  <si>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</si>
  <si>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</si>
  <si>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</si>
  <si>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</si>
  <si>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</si>
  <si>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</si>
  <si>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</si>
  <si>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</si>
  <si>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</si>
  <si>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</si>
  <si>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</si>
  <si>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</si>
  <si>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</si>
  <si>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</si>
  <si>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</si>
  <si>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</si>
  <si>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</si>
  <si>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</si>
  <si>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</si>
  <si>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</si>
  <si>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</si>
  <si>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</si>
  <si>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</si>
  <si>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</si>
  <si>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</si>
  <si>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</si>
  <si>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</si>
  <si>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</si>
  <si>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</si>
  <si>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</si>
  <si>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</si>
  <si>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</si>
  <si>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</si>
  <si>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</si>
  <si>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</si>
  <si>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</si>
  <si>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</si>
  <si>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</si>
  <si>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</si>
  <si>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</si>
  <si>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</si>
  <si>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</si>
  <si>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</si>
  <si>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</si>
  <si>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</si>
  <si>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</si>
  <si>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</si>
  <si>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</si>
  <si>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</si>
  <si>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</si>
  <si>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</si>
  <si>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</si>
  <si>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</si>
  <si>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</si>
  <si>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</si>
  <si>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</si>
  <si>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</si>
  <si>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</si>
  <si>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</si>
  <si>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</si>
  <si>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</si>
  <si>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</si>
  <si>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</si>
  <si>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</si>
  <si>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</si>
  <si>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</si>
  <si>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</si>
  <si>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</si>
  <si>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</si>
  <si>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</si>
  <si>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</si>
  <si>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</si>
  <si>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</si>
  <si>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</si>
  <si>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</si>
  <si>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</si>
  <si>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</si>
  <si>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</si>
  <si>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</si>
  <si>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</si>
  <si>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</si>
  <si>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</si>
  <si>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</si>
  <si>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</si>
  <si>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</si>
  <si>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</si>
  <si>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</si>
  <si>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</si>
  <si>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</si>
  <si>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</si>
  <si>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</si>
  <si>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</si>
  <si>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</si>
  <si>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</si>
  <si>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</si>
  <si>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</si>
  <si>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</si>
  <si>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</si>
  <si>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</si>
  <si>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</si>
  <si>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</si>
  <si>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</si>
  <si>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</si>
  <si>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</si>
  <si>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</si>
  <si>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</si>
  <si>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</si>
  <si>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</si>
  <si>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</si>
  <si>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</si>
  <si>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</si>
  <si>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</si>
  <si>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</si>
  <si>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</si>
  <si>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</si>
  <si>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</si>
  <si>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</si>
  <si>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</si>
  <si>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</si>
  <si>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</si>
  <si>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</si>
  <si>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</si>
  <si>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</si>
  <si>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</si>
  <si>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</si>
  <si>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</si>
  <si>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</si>
  <si>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</si>
  <si>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</si>
  <si>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</si>
  <si>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</si>
  <si>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</si>
  <si>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</si>
  <si>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</si>
  <si>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</si>
  <si>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</si>
  <si>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</si>
  <si>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</si>
  <si>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</si>
  <si>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</si>
  <si>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</si>
  <si>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</si>
  <si>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</si>
  <si>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</si>
  <si>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</si>
  <si>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</si>
  <si>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</si>
  <si>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</si>
  <si>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</si>
  <si>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</si>
  <si>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</si>
  <si>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</si>
  <si>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</si>
  <si>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</si>
  <si>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</si>
  <si>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</si>
  <si>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</si>
  <si>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</si>
  <si>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</si>
  <si>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</si>
  <si>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</si>
  <si>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</si>
  <si>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</si>
  <si>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</si>
  <si>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</si>
  <si>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</si>
  <si>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</si>
  <si>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</si>
  <si>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</si>
  <si>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</si>
  <si>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</si>
  <si>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</si>
  <si>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</si>
  <si>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</si>
  <si>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</si>
  <si>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</si>
  <si>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</si>
  <si>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</si>
  <si>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</si>
  <si>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</si>
  <si>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</si>
  <si>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</si>
  <si>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</si>
  <si>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</si>
  <si>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</si>
  <si>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</si>
  <si>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</si>
  <si>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</si>
  <si>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</si>
  <si>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</si>
  <si>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</si>
  <si>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</si>
  <si>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</si>
  <si>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</si>
  <si>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</si>
  <si>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</si>
  <si>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</si>
  <si>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</si>
  <si>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</si>
  <si>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</si>
  <si>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</si>
  <si>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</si>
  <si>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</si>
  <si>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</si>
  <si>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</si>
  <si>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</si>
  <si>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</si>
  <si>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</si>
  <si>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</si>
  <si>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</si>
  <si>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</si>
  <si>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</si>
  <si>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</si>
  <si>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</si>
  <si>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</si>
  <si>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</si>
  <si>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</si>
  <si>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</si>
  <si>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</si>
  <si>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</si>
  <si>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</si>
  <si>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</si>
  <si>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</si>
  <si>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</si>
  <si>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</si>
  <si>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</si>
  <si>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</si>
  <si>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</si>
  <si>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</si>
  <si>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</si>
  <si>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</si>
  <si>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</si>
  <si>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</si>
  <si>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</si>
  <si>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</si>
  <si>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</si>
  <si>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</si>
  <si>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</si>
  <si>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</si>
  <si>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</si>
  <si>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</si>
  <si>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</si>
  <si>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</si>
  <si>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</si>
  <si>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</si>
  <si>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</si>
  <si>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</si>
  <si>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</si>
  <si>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</si>
  <si>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</si>
  <si>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</si>
  <si>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</si>
  <si>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</si>
  <si>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</si>
  <si>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</si>
  <si>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</si>
  <si>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</si>
  <si>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</si>
  <si>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</si>
  <si>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</si>
  <si>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</si>
  <si>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</si>
  <si>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</si>
  <si>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</si>
  <si>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</si>
  <si>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</si>
  <si>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</si>
  <si>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</si>
  <si>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</si>
  <si>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</si>
  <si>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</si>
  <si>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</si>
  <si>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</si>
  <si>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</si>
  <si>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</si>
  <si>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</si>
  <si>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</si>
  <si>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</si>
  <si>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</si>
  <si>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</si>
  <si>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</si>
  <si>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</si>
  <si>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</si>
  <si>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</si>
  <si>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</si>
  <si>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</si>
  <si>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</si>
  <si>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</si>
  <si>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</si>
  <si>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</si>
  <si>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</si>
  <si>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</si>
  <si>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</si>
  <si>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</si>
  <si>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</si>
  <si>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</si>
  <si>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</si>
  <si>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</si>
  <si>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</si>
  <si>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</si>
  <si>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</si>
  <si>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</si>
  <si>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</si>
  <si>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</si>
  <si>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</si>
  <si>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</si>
  <si>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</si>
  <si>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</si>
  <si>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</si>
  <si>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</si>
  <si>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</si>
  <si>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</si>
  <si>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</si>
  <si>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</si>
  <si>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</si>
  <si>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</si>
  <si>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</si>
  <si>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</si>
  <si>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</si>
  <si>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</si>
  <si>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</si>
  <si>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</si>
  <si>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</si>
  <si>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</si>
  <si>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</si>
  <si>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</si>
  <si>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</si>
  <si>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</si>
  <si>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</si>
  <si>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</si>
  <si>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</si>
  <si>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</si>
  <si>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</si>
  <si>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</si>
  <si>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</si>
  <si>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</si>
  <si>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</si>
  <si>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</si>
  <si>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</si>
  <si>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</si>
  <si>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</si>
  <si>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</si>
  <si>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</si>
  <si>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</si>
  <si>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</si>
  <si>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</si>
  <si>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</si>
  <si>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</si>
  <si>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</si>
  <si>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</si>
  <si>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</si>
  <si>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</si>
  <si>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</si>
  <si>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</si>
  <si>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</si>
  <si>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</si>
  <si>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</si>
  <si>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</si>
  <si>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</si>
  <si>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</si>
  <si>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</si>
  <si>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</si>
  <si>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</si>
  <si>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</si>
  <si>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</si>
  <si>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</si>
  <si>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</si>
  <si>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</si>
  <si>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</si>
  <si>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</si>
  <si>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</si>
  <si>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</si>
  <si>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</si>
  <si>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</si>
  <si>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</si>
  <si>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</si>
  <si>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</si>
  <si>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</si>
  <si>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</si>
  <si>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</si>
  <si>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</si>
  <si>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</si>
  <si>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</si>
  <si>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</si>
  <si>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</si>
  <si>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</si>
  <si>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</si>
  <si>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</si>
  <si>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</si>
  <si>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</si>
  <si>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</si>
  <si>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</si>
  <si>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</si>
  <si>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</si>
  <si>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</si>
  <si>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</si>
  <si>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</si>
  <si>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</si>
  <si>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</si>
  <si>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</si>
  <si>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</si>
  <si>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</si>
  <si>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</si>
  <si>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</si>
  <si>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</si>
  <si>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</si>
  <si>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</si>
  <si>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</si>
  <si>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</si>
  <si>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</si>
  <si>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</si>
  <si>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</si>
  <si>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</si>
  <si>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</si>
  <si>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</si>
  <si>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</si>
  <si>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</si>
  <si>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</si>
  <si>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</si>
  <si>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</si>
  <si>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</si>
  <si>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</si>
  <si>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</si>
  <si>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</si>
  <si>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</si>
  <si>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</si>
  <si>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</si>
  <si>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</si>
  <si>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</si>
  <si>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</si>
  <si>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</si>
  <si>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</si>
  <si>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</si>
  <si>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</si>
  <si>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</si>
  <si>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</si>
  <si>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</si>
  <si>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</si>
  <si>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</si>
  <si>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</si>
  <si>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</si>
  <si>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</si>
  <si>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</si>
  <si>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</si>
  <si>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</si>
  <si>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</si>
  <si>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</si>
  <si>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</si>
  <si>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</si>
  <si>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</si>
  <si>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</si>
  <si>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</si>
  <si>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</si>
  <si>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</si>
  <si>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</si>
  <si>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</si>
  <si>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</si>
  <si>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</si>
  <si>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</si>
  <si>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</si>
  <si>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</si>
  <si>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</si>
  <si>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</si>
  <si>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</si>
  <si>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</si>
  <si>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</si>
  <si>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</si>
  <si>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</si>
  <si>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</si>
  <si>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</si>
  <si>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</si>
  <si>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</si>
  <si>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</si>
  <si>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</si>
  <si>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</si>
  <si>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</si>
  <si>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</si>
  <si>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</si>
  <si>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</si>
  <si>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</si>
  <si>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</si>
  <si>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</si>
  <si>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</si>
  <si>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</si>
  <si>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</si>
  <si>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</si>
  <si>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</si>
  <si>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</si>
  <si>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</si>
  <si>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</si>
  <si>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</si>
  <si>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</si>
  <si>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</si>
  <si>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</si>
  <si>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</si>
  <si>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</si>
  <si>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</si>
  <si>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</si>
  <si>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</si>
  <si>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</si>
  <si>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</si>
  <si>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</si>
  <si>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</si>
  <si>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</si>
  <si>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</si>
  <si>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</si>
  <si>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</si>
  <si>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</si>
  <si>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</si>
  <si>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</si>
  <si>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</si>
  <si>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</si>
  <si>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</si>
  <si>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</si>
  <si>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</si>
  <si>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</si>
  <si>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</si>
  <si>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</si>
  <si>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</si>
  <si>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</si>
  <si>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</si>
  <si>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</si>
  <si>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</si>
  <si>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</si>
  <si>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</si>
  <si>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</si>
  <si>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</si>
  <si>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</si>
  <si>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</si>
  <si>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</si>
  <si>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</si>
  <si>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</si>
  <si>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</si>
  <si>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</si>
  <si>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</si>
  <si>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</si>
  <si>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</si>
  <si>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</si>
  <si>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</si>
  <si>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</si>
  <si>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</si>
  <si>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</si>
  <si>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</si>
  <si>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</si>
  <si>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</si>
  <si>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</si>
  <si>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</si>
  <si>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</si>
  <si>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</si>
  <si>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</si>
  <si>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</si>
  <si>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</si>
  <si>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</si>
  <si>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</si>
  <si>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</si>
  <si>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</si>
  <si>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</si>
  <si>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</si>
  <si>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</si>
  <si>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</si>
  <si>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</si>
  <si>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</si>
  <si>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</si>
  <si>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</si>
  <si>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</si>
  <si>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</si>
  <si>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</si>
  <si>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</si>
  <si>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</si>
  <si>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</si>
  <si>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</si>
  <si>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</si>
  <si>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</si>
  <si>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</si>
  <si>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</si>
  <si>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</si>
  <si>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</si>
  <si>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</si>
  <si>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</si>
  <si>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</si>
  <si>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</si>
  <si>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</si>
  <si>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</si>
  <si>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</si>
  <si>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</si>
  <si>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</si>
  <si>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</si>
  <si>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</si>
  <si>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</si>
  <si>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</si>
  <si>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</si>
  <si>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</si>
  <si>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</si>
  <si>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</si>
  <si>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</si>
  <si>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</si>
  <si>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</si>
  <si>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</si>
  <si>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</si>
  <si>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</si>
  <si>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</si>
  <si>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</si>
  <si>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</si>
  <si>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</si>
  <si>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</si>
  <si>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</si>
  <si>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</si>
  <si>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</si>
  <si>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</si>
  <si>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</si>
  <si>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</si>
  <si>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</si>
  <si>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</si>
  <si>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</si>
  <si>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</si>
  <si>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</si>
  <si>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</si>
  <si>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</si>
  <si>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</si>
  <si>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</si>
  <si>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</si>
  <si>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</si>
  <si>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</si>
  <si>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</si>
  <si>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</si>
  <si>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</si>
  <si>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</si>
  <si>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</si>
  <si>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</si>
  <si>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</si>
  <si>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</si>
  <si>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</si>
  <si>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</si>
  <si>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</si>
  <si>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</si>
  <si>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</si>
  <si>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</si>
  <si>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</si>
  <si>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</si>
  <si>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</si>
  <si>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</si>
  <si>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</si>
  <si>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</si>
  <si>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</si>
  <si>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</si>
  <si>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</si>
  <si>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</si>
  <si>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</si>
  <si>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</si>
  <si>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</si>
  <si>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</si>
  <si>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</si>
  <si>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</si>
  <si>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</si>
  <si>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</si>
  <si>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</si>
  <si>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</si>
  <si>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</si>
  <si>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</si>
  <si>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</si>
  <si>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</si>
  <si>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</si>
  <si>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</si>
  <si>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</si>
  <si>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</si>
  <si>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</si>
  <si>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</si>
  <si>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</si>
  <si>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</si>
  <si>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</si>
  <si>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</si>
  <si>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</si>
  <si>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</si>
  <si>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</si>
  <si>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</si>
  <si>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</si>
  <si>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</si>
  <si>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</si>
  <si>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</si>
  <si>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</si>
  <si>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</si>
  <si>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</si>
  <si>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</si>
  <si>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</si>
  <si>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</si>
  <si>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</si>
  <si>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</si>
  <si>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</si>
  <si>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</si>
  <si>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</si>
  <si>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</si>
  <si>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</si>
  <si>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</si>
  <si>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</si>
  <si>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</si>
  <si>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</si>
  <si>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</si>
  <si>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</si>
  <si>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</si>
  <si>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</si>
  <si>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</si>
  <si>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</si>
  <si>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</si>
  <si>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</si>
  <si>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</si>
  <si>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</si>
  <si>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</si>
  <si>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</si>
  <si>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</si>
  <si>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</si>
  <si>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</si>
  <si>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</si>
  <si>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</si>
  <si>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</si>
  <si>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</si>
  <si>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</si>
  <si>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</si>
  <si>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</si>
  <si>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</si>
  <si>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</si>
  <si>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</si>
  <si>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</si>
  <si>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</si>
  <si>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</si>
  <si>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</si>
  <si>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</si>
  <si>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</si>
  <si>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</si>
  <si>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</si>
  <si>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</si>
  <si>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</si>
  <si>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</si>
  <si>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</si>
  <si>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</si>
  <si>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</si>
  <si>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</si>
  <si>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</si>
  <si>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</si>
  <si>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</si>
  <si>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</si>
  <si>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</si>
  <si>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</si>
  <si>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</si>
  <si>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</si>
  <si>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</si>
  <si>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</si>
  <si>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</si>
  <si>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</si>
  <si>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</si>
  <si>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</si>
  <si>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</si>
  <si>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</si>
  <si>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</si>
  <si>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</si>
  <si>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</si>
  <si>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</si>
  <si>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</si>
  <si>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</si>
  <si>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</si>
  <si>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</si>
  <si>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</si>
  <si>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</si>
  <si>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</si>
  <si>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</si>
  <si>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</si>
  <si>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</si>
  <si>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</si>
  <si>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</si>
  <si>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</si>
  <si>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</si>
  <si>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</si>
  <si>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</si>
  <si>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</si>
  <si>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</si>
  <si>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</si>
  <si>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</si>
  <si>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</si>
  <si>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</si>
  <si>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</si>
  <si>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</si>
  <si>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</si>
  <si>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</si>
  <si>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</si>
  <si>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</si>
  <si>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</si>
  <si>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</si>
  <si>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</si>
  <si>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</si>
  <si>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</si>
  <si>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</si>
  <si>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</si>
  <si>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</si>
  <si>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</si>
  <si>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</si>
  <si>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</si>
  <si>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</si>
  <si>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</si>
  <si>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</si>
  <si>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</si>
  <si>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</si>
  <si>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</si>
  <si>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</si>
  <si>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</si>
  <si>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</si>
  <si>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</si>
  <si>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</si>
  <si>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</si>
  <si>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</si>
  <si>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</si>
  <si>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</si>
  <si>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</si>
  <si>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</si>
  <si>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</si>
  <si>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</si>
  <si>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</si>
  <si>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</si>
  <si>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</si>
  <si>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</si>
  <si>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</si>
  <si>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</si>
  <si>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</si>
  <si>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</si>
  <si>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</si>
  <si>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</si>
  <si>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</si>
  <si>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</si>
  <si>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</si>
  <si>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</si>
  <si>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</si>
  <si>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</si>
  <si>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</si>
  <si>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</si>
  <si>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</si>
  <si>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</si>
  <si>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</si>
  <si>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</si>
  <si>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</si>
  <si>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</si>
  <si>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</si>
  <si>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</si>
  <si>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</si>
  <si>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</si>
  <si>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</si>
  <si>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</si>
  <si>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</si>
  <si>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</si>
  <si>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</si>
  <si>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</si>
  <si>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</si>
  <si>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</si>
  <si>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</si>
  <si>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</si>
  <si>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</si>
  <si>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</si>
  <si>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</si>
  <si>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</si>
  <si>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</si>
  <si>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</si>
  <si>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</si>
  <si>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</si>
  <si>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</si>
  <si>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</si>
  <si>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</si>
  <si>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</si>
  <si>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</si>
  <si>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</si>
  <si>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</si>
  <si>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</si>
  <si>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</si>
  <si>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</si>
  <si>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</si>
  <si>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</si>
  <si>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</si>
  <si>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</si>
  <si>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</si>
  <si>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</si>
  <si>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</si>
  <si>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</si>
  <si>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</si>
  <si>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</si>
  <si>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</si>
  <si>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</si>
  <si>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</si>
  <si>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</si>
  <si>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</si>
  <si>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</si>
  <si>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</si>
  <si>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</si>
  <si>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</si>
  <si>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</si>
  <si>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</si>
  <si>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</si>
  <si>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</si>
  <si>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</si>
  <si>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</si>
  <si>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</si>
  <si>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</si>
  <si>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</si>
  <si>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</si>
  <si>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</si>
  <si>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</si>
  <si>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</si>
  <si>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</si>
  <si>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</si>
  <si>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</si>
  <si>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</si>
  <si>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</si>
  <si>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</si>
  <si>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</si>
  <si>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</si>
  <si>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</si>
  <si>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</si>
  <si>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</si>
  <si>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</si>
  <si>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</si>
  <si>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</si>
  <si>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</si>
  <si>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</si>
  <si>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</si>
  <si>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</si>
  <si>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</si>
  <si>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</si>
  <si>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</si>
  <si>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</si>
  <si>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</si>
  <si>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</si>
  <si>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</si>
  <si>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</si>
  <si>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</si>
  <si>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</si>
  <si>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</si>
  <si>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</si>
  <si>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</si>
  <si>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</si>
  <si>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</si>
  <si>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</si>
  <si>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</si>
  <si>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</si>
  <si>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</si>
  <si>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</si>
  <si>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</si>
  <si>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</si>
  <si>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</si>
  <si>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</si>
  <si>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</si>
  <si>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</si>
  <si>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</si>
  <si>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</si>
  <si>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</si>
  <si>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</si>
  <si>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</si>
  <si>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</si>
  <si>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</si>
  <si>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</si>
  <si>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</si>
  <si>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</si>
  <si>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</si>
  <si>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</si>
  <si>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</si>
  <si>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</si>
  <si>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</si>
  <si>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</si>
  <si>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</si>
  <si>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</si>
  <si>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</si>
  <si>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</si>
  <si>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</si>
  <si>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</si>
  <si>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</si>
  <si>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</si>
  <si>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</si>
  <si>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</si>
  <si>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</si>
  <si>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</si>
  <si>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</si>
  <si>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</si>
  <si>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</si>
  <si>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</si>
  <si>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</si>
  <si>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</si>
  <si>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</si>
  <si>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</si>
  <si>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</si>
  <si>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</si>
  <si>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</si>
  <si>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</si>
  <si>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</si>
  <si>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</si>
  <si>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</si>
  <si>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</si>
  <si>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</si>
  <si>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</si>
  <si>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</si>
  <si>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</si>
  <si>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</si>
  <si>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</si>
  <si>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</si>
  <si>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</si>
  <si>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</si>
  <si>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</si>
  <si>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</si>
  <si>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</si>
  <si>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</si>
  <si>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</si>
  <si>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</si>
  <si>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</si>
  <si>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</si>
  <si>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</si>
  <si>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</si>
  <si>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</si>
  <si>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</si>
  <si>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</si>
  <si>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</si>
  <si>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</si>
  <si>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</si>
  <si>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</si>
  <si>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</si>
  <si>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</si>
  <si>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</si>
  <si>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</si>
  <si>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</si>
  <si>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</si>
  <si>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</si>
  <si>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</si>
  <si>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</si>
  <si>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</si>
  <si>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</si>
  <si>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</si>
  <si>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</si>
  <si>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</si>
  <si>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</si>
  <si>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</si>
  <si>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</si>
  <si>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</si>
  <si>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</si>
  <si>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</si>
  <si>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</si>
  <si>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</si>
  <si>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</si>
  <si>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</si>
  <si>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</si>
  <si>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</si>
  <si>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</si>
  <si>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</si>
  <si>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</si>
  <si>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</si>
  <si>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</si>
  <si>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</si>
  <si>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</si>
  <si>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</si>
  <si>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</si>
  <si>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</si>
  <si>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</si>
  <si>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</si>
  <si>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</si>
  <si>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</si>
  <si>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</si>
  <si>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</si>
  <si>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</si>
  <si>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</si>
  <si>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</si>
  <si>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</si>
  <si>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</si>
  <si>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</si>
  <si>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</si>
  <si>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</si>
  <si>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</si>
  <si>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</si>
  <si>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</si>
  <si>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</si>
  <si>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</si>
  <si>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</si>
  <si>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</si>
  <si>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</si>
  <si>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</si>
  <si>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</si>
  <si>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</si>
  <si>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</si>
  <si>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</si>
  <si>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</si>
  <si>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</si>
  <si>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</si>
  <si>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</si>
  <si>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</si>
  <si>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</si>
  <si>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</si>
  <si>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</si>
  <si>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</si>
  <si>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</si>
  <si>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</si>
  <si>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</si>
  <si>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</si>
  <si>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</si>
  <si>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</si>
  <si>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</si>
  <si>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</si>
  <si>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</si>
  <si>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</si>
  <si>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</si>
  <si>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</si>
  <si>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</si>
  <si>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</si>
  <si>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</si>
  <si>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</si>
  <si>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</si>
  <si>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</si>
  <si>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</si>
  <si>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</si>
  <si>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</si>
  <si>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</si>
  <si>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</si>
  <si>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</si>
  <si>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</si>
  <si>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</si>
  <si>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</si>
  <si>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</si>
  <si>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</si>
  <si>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</si>
  <si>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</si>
  <si>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</si>
  <si>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</si>
  <si>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</si>
  <si>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</si>
  <si>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</si>
  <si>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</si>
  <si>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</si>
  <si>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</si>
  <si>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</si>
  <si>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</si>
  <si>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</si>
  <si>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</si>
  <si>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</si>
  <si>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</si>
  <si>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</si>
  <si>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</si>
  <si>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</si>
  <si>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</si>
  <si>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</si>
  <si>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</si>
  <si>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</si>
  <si>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</si>
  <si>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</si>
  <si>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</si>
  <si>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</si>
  <si>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</si>
  <si>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</si>
  <si>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</si>
  <si>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</si>
  <si>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</si>
  <si>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</si>
  <si>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</si>
  <si>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</si>
  <si>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</si>
  <si>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</si>
  <si>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</si>
  <si>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</si>
  <si>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</si>
  <si>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</si>
  <si>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</si>
  <si>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</si>
  <si>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</si>
  <si>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</si>
  <si>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</si>
  <si>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</si>
  <si>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</si>
  <si>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</si>
  <si>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</si>
  <si>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</si>
  <si>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</si>
  <si>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</si>
  <si>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</si>
  <si>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</si>
  <si>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</si>
  <si>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</si>
  <si>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</si>
  <si>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</si>
  <si>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</si>
  <si>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</si>
  <si>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</si>
  <si>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</si>
  <si>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</si>
  <si>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</si>
  <si>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</si>
  <si>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</si>
  <si>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</si>
  <si>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</si>
  <si>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</si>
  <si>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</si>
  <si>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</si>
  <si>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</si>
  <si>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</si>
  <si>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</si>
  <si>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</si>
  <si>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</si>
  <si>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</si>
  <si>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</si>
  <si>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</si>
  <si>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</si>
  <si>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</si>
  <si>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</si>
  <si>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</si>
  <si>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</si>
  <si>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</si>
  <si>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</si>
  <si>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</si>
  <si>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</si>
  <si>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</si>
  <si>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</si>
  <si>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</si>
  <si>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</si>
  <si>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</si>
  <si>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</si>
  <si>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</si>
  <si>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</si>
  <si>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</si>
  <si>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</si>
  <si>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</si>
  <si>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</si>
  <si>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</si>
  <si>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</si>
  <si>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</si>
  <si>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</si>
  <si>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</si>
  <si>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</si>
  <si>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</si>
  <si>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</si>
  <si>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</si>
  <si>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</si>
  <si>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</si>
  <si>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</si>
  <si>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</si>
  <si>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</si>
  <si>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</si>
  <si>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</si>
  <si>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</si>
  <si>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</si>
  <si>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</si>
  <si>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</si>
  <si>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</si>
  <si>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</si>
  <si>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</si>
  <si>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</si>
  <si>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</si>
  <si>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</si>
  <si>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</si>
  <si>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</si>
  <si>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</si>
  <si>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</si>
  <si>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</si>
  <si>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</si>
  <si>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</si>
  <si>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</si>
  <si>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</si>
  <si>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</si>
  <si>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</si>
  <si>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</si>
  <si>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</si>
  <si>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</si>
  <si>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</si>
  <si>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</si>
  <si>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</si>
  <si>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</si>
  <si>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</si>
  <si>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</si>
  <si>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</si>
  <si>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</si>
  <si>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</si>
  <si>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</si>
  <si>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</si>
  <si>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</si>
  <si>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</si>
  <si>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</si>
  <si>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</si>
  <si>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</si>
  <si>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</si>
  <si>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</si>
  <si>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</si>
  <si>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</si>
  <si>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</si>
  <si>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</si>
  <si>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</si>
  <si>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</si>
  <si>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</si>
  <si>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</si>
  <si>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</si>
  <si>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</si>
  <si>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</si>
  <si>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</si>
  <si>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</si>
  <si>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</si>
  <si>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</si>
  <si>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</si>
  <si>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</si>
  <si>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</si>
  <si>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</si>
  <si>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</si>
  <si>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</si>
  <si>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</si>
  <si>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</si>
  <si>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</si>
  <si>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</si>
  <si>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</si>
  <si>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</si>
  <si>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</si>
  <si>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</si>
  <si>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</si>
  <si>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</si>
  <si>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</si>
  <si>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</si>
  <si>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</si>
  <si>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</si>
  <si>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</si>
  <si>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</si>
  <si>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</si>
  <si>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</si>
  <si>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</si>
  <si>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</si>
  <si>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</si>
  <si>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</si>
  <si>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</si>
  <si>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</si>
  <si>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</si>
  <si>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</si>
  <si>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</si>
  <si>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</si>
  <si>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</si>
  <si>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</si>
  <si>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</si>
  <si>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</si>
  <si>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</si>
  <si>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</si>
  <si>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</si>
  <si>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</si>
  <si>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</si>
  <si>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</si>
  <si>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</si>
  <si>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</si>
  <si>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</si>
  <si>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</si>
  <si>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</si>
  <si>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</si>
  <si>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</si>
  <si>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</si>
  <si>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</si>
  <si>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</si>
  <si>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</si>
  <si>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</si>
  <si>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</si>
  <si>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</si>
  <si>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</si>
  <si>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</si>
  <si>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</si>
  <si>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</si>
  <si>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</si>
  <si>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</si>
  <si>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</si>
  <si>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</si>
  <si>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</si>
  <si>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</si>
  <si>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</si>
  <si>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</si>
  <si>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</si>
  <si>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</si>
  <si>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</si>
  <si>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</si>
  <si>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</si>
  <si>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</si>
  <si>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</si>
  <si>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</si>
  <si>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</si>
  <si>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</si>
  <si>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</si>
  <si>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</si>
  <si>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</si>
  <si>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</si>
  <si>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</si>
  <si>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</si>
  <si>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</si>
  <si>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</si>
  <si>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</si>
  <si>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</si>
  <si>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</si>
  <si>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</si>
  <si>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</si>
  <si>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</si>
  <si>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</si>
  <si>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</si>
  <si>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</si>
  <si>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</si>
  <si>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</si>
  <si>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</si>
  <si>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</si>
  <si>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</si>
  <si>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</si>
  <si>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</si>
  <si>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</si>
  <si>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</si>
  <si>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</si>
  <si>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</si>
  <si>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</si>
  <si>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</si>
  <si>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</si>
  <si>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</si>
  <si>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</si>
  <si>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</si>
  <si>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</si>
  <si>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</si>
  <si>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</si>
  <si>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</si>
  <si>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</si>
  <si>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</si>
  <si>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</si>
  <si>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</si>
  <si>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</si>
  <si>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</si>
  <si>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</si>
  <si>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</si>
  <si>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</si>
  <si>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</si>
  <si>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</si>
  <si>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</si>
  <si>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</si>
  <si>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</si>
  <si>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</si>
  <si>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</si>
  <si>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</si>
  <si>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</si>
  <si>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</si>
  <si>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</si>
  <si>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</si>
  <si>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</si>
  <si>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</si>
  <si>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</si>
  <si>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</si>
  <si>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</si>
  <si>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</si>
  <si>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</si>
  <si>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</si>
  <si>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</si>
  <si>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</si>
  <si>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</si>
  <si>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</si>
  <si>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</si>
  <si>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</si>
  <si>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</si>
  <si>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</si>
  <si>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</si>
  <si>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</si>
  <si>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</si>
  <si>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</si>
  <si>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</si>
  <si>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</si>
  <si>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</si>
  <si>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</si>
  <si>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</si>
  <si>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</si>
  <si>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</si>
  <si>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</si>
  <si>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</si>
  <si>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</si>
  <si>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</si>
  <si>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</si>
  <si>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</si>
  <si>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</si>
  <si>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</si>
  <si>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</si>
  <si>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</si>
  <si>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</si>
  <si>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</si>
  <si>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</si>
  <si>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</si>
  <si>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</si>
  <si>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</si>
  <si>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</si>
  <si>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</si>
  <si>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</si>
  <si>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</si>
  <si>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</si>
  <si>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</si>
  <si>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</si>
  <si>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</si>
  <si>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</si>
  <si>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</si>
  <si>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</si>
  <si>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</si>
  <si>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</si>
  <si>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</si>
  <si>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</si>
  <si>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</si>
  <si>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</si>
  <si>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</si>
  <si>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</si>
  <si>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</si>
  <si>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</si>
  <si>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</si>
  <si>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</si>
  <si>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</si>
  <si>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</si>
  <si>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</si>
  <si>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</si>
  <si>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</si>
  <si>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</si>
  <si>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</si>
  <si>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</si>
  <si>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</si>
  <si>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</si>
  <si>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</si>
  <si>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</si>
  <si>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</si>
  <si>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</si>
  <si>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</si>
  <si>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</si>
  <si>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</si>
  <si>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</si>
  <si>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</si>
  <si>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</si>
  <si>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</si>
  <si>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</si>
  <si>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</si>
  <si>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</si>
  <si>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</si>
  <si>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</si>
  <si>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</si>
  <si>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</si>
  <si>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</si>
  <si>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</si>
  <si>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</si>
  <si>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</si>
  <si>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</si>
  <si>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</si>
  <si>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</si>
  <si>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</si>
  <si>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</si>
  <si>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</si>
  <si>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</si>
  <si>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</si>
  <si>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</si>
  <si>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</si>
  <si>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</si>
  <si>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</si>
  <si>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</si>
  <si>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</si>
  <si>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</si>
  <si>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</si>
  <si>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</si>
  <si>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</si>
  <si>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</si>
  <si>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</si>
  <si>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</si>
  <si>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</si>
  <si>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</si>
  <si>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</si>
  <si>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</si>
  <si>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</si>
  <si>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</si>
  <si>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</si>
  <si>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</si>
  <si>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</si>
  <si>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</si>
  <si>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</si>
  <si>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</si>
  <si>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</si>
  <si>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</si>
  <si>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</si>
  <si>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</si>
  <si>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</si>
  <si>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</si>
  <si>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</si>
  <si>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</si>
  <si>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</si>
  <si>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</si>
  <si>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</si>
  <si>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</si>
  <si>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</si>
  <si>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</si>
  <si>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</si>
  <si>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</si>
  <si>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</si>
  <si>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</si>
  <si>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</si>
  <si>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</si>
  <si>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</si>
  <si>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</si>
  <si>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</si>
  <si>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</si>
  <si>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</si>
  <si>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</si>
  <si>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</si>
  <si>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</si>
  <si>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</si>
  <si>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</si>
  <si>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</si>
  <si>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</si>
  <si>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</si>
  <si>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</si>
  <si>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</si>
  <si>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</si>
  <si>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</si>
  <si>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</si>
  <si>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</si>
  <si>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</si>
  <si>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</si>
  <si>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</si>
  <si>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</si>
  <si>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</si>
  <si>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</si>
  <si>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</si>
  <si>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</si>
  <si>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</si>
  <si>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</si>
  <si>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</si>
  <si>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</si>
  <si>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</si>
  <si>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</si>
  <si>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</si>
  <si>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</si>
  <si>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</si>
  <si>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</si>
  <si>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</si>
  <si>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</si>
  <si>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</si>
  <si>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</si>
  <si>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</si>
  <si>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</si>
  <si>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</si>
  <si>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</si>
  <si>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</si>
  <si>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</si>
  <si>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</si>
  <si>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</si>
  <si>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</si>
  <si>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</si>
  <si>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</si>
  <si>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</si>
  <si>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</si>
  <si>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</si>
  <si>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</si>
  <si>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</si>
  <si>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</si>
  <si>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</si>
  <si>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</si>
  <si>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</si>
  <si>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</si>
  <si>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</si>
  <si>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</si>
  <si>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</si>
  <si>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</si>
  <si>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</si>
  <si>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</si>
  <si>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</si>
  <si>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</si>
  <si>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</si>
  <si>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</si>
  <si>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</si>
  <si>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</si>
  <si>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</si>
  <si>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</si>
  <si>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</si>
  <si>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</si>
  <si>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</si>
  <si>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</si>
  <si>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</si>
  <si>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</si>
  <si>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</si>
  <si>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</si>
  <si>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</si>
  <si>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</si>
  <si>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</si>
  <si>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</si>
  <si>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</si>
  <si>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</si>
  <si>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</si>
  <si>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</si>
  <si>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</si>
  <si>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</si>
  <si>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</si>
  <si>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</si>
  <si>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</si>
  <si>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</si>
  <si>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</si>
  <si>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</si>
  <si>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</si>
  <si>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</si>
  <si>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</si>
  <si>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</si>
  <si>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</si>
  <si>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</si>
  <si>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</si>
  <si>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</si>
  <si>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</si>
  <si>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</si>
  <si>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</si>
  <si>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</si>
  <si>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</si>
  <si>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</si>
  <si>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</si>
  <si>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</si>
  <si>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</si>
  <si>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</si>
  <si>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</si>
  <si>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</si>
  <si>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</si>
  <si>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</si>
  <si>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</si>
  <si>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</si>
  <si>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</si>
  <si>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</si>
  <si>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</si>
  <si>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</si>
  <si>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</si>
  <si>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</si>
  <si>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</si>
  <si>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</si>
  <si>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</si>
  <si>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</si>
  <si>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</si>
  <si>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</si>
  <si>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</si>
  <si>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</si>
  <si>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</si>
  <si>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</si>
  <si>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</si>
  <si>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</si>
  <si>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</si>
  <si>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</si>
  <si>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</si>
  <si>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</si>
  <si>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</si>
  <si>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</si>
  <si>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</si>
  <si>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</si>
  <si>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</si>
  <si>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</si>
  <si>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</si>
  <si>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</si>
  <si>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</si>
  <si>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</si>
  <si>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</si>
  <si>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</si>
  <si>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</si>
  <si>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</si>
  <si>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</si>
  <si>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</si>
  <si>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</si>
  <si>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</si>
  <si>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</si>
  <si>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</si>
  <si>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</si>
  <si>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</si>
  <si>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</si>
  <si>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</si>
  <si>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</si>
  <si>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</si>
  <si>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</si>
  <si>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</si>
  <si>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</si>
  <si>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</si>
  <si>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</si>
  <si>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</si>
  <si>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</si>
  <si>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</si>
  <si>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</si>
  <si>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</si>
  <si>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</si>
  <si>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</si>
  <si>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</si>
  <si>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</si>
  <si>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</si>
  <si>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</si>
  <si>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</si>
  <si>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</si>
  <si>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</si>
  <si>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</si>
  <si>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</si>
  <si>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</si>
  <si>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</si>
  <si>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</si>
  <si>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</si>
  <si>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</si>
  <si>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</si>
  <si>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</si>
  <si>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</si>
  <si>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</si>
  <si>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</si>
  <si>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</si>
  <si>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</si>
  <si>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</si>
  <si>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</si>
  <si>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</si>
  <si>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</si>
  <si>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</si>
  <si>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</si>
  <si>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</si>
  <si>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</si>
  <si>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</si>
  <si>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</si>
  <si>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</si>
  <si>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</si>
  <si>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</si>
  <si>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</si>
  <si>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</si>
  <si>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</si>
  <si>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</si>
  <si>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</si>
  <si>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</si>
  <si>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</si>
  <si>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</si>
  <si>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</si>
  <si>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</si>
  <si>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</si>
  <si>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</si>
  <si>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</si>
  <si>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</si>
  <si>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</si>
  <si>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</si>
  <si>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</si>
  <si>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</si>
  <si>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</si>
  <si>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</si>
  <si>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</si>
  <si>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</si>
  <si>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</si>
  <si>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</si>
  <si>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</si>
  <si>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</si>
  <si>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</si>
  <si>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</si>
  <si>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</si>
  <si>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</si>
  <si>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</si>
  <si>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</si>
  <si>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</si>
  <si>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</si>
  <si>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</si>
  <si>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</si>
  <si>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</si>
  <si>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</si>
  <si>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</si>
  <si>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</si>
  <si>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</si>
  <si>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</si>
  <si>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</si>
  <si>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</si>
  <si>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</si>
  <si>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</si>
  <si>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</si>
  <si>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</si>
  <si>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</si>
  <si>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</si>
  <si>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</si>
  <si>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</si>
  <si>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</si>
  <si>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</si>
  <si>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</si>
  <si>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</si>
  <si>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</si>
  <si>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</si>
  <si>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</si>
  <si>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</si>
  <si>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</si>
  <si>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</si>
  <si>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</si>
  <si>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</si>
  <si>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</si>
  <si>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</si>
  <si>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</si>
  <si>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</si>
  <si>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</si>
  <si>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</si>
  <si>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</si>
  <si>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</si>
  <si>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</si>
  <si>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</si>
  <si>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</si>
  <si>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</si>
  <si>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</si>
  <si>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</si>
  <si>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</si>
  <si>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</si>
  <si>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</si>
  <si>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</si>
  <si>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</si>
  <si>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</si>
  <si>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</si>
  <si>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</si>
  <si>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</si>
  <si>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</si>
  <si>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</si>
  <si>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</si>
  <si>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</si>
  <si>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</si>
  <si>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</si>
  <si>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</si>
  <si>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</si>
  <si>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</si>
  <si>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</si>
  <si>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</si>
  <si>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</si>
  <si>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</si>
  <si>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</si>
  <si>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</si>
  <si>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</si>
  <si>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</si>
  <si>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</si>
  <si>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</si>
  <si>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</si>
  <si>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</si>
  <si>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</si>
  <si>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</si>
  <si>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</si>
  <si>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</si>
  <si>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</si>
  <si>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</si>
  <si>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</si>
  <si>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</si>
  <si>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</si>
  <si>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</si>
  <si>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</si>
  <si>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</si>
  <si>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</si>
  <si>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</si>
  <si>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</si>
  <si>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</si>
  <si>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</si>
  <si>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</si>
  <si>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</si>
  <si>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</si>
  <si>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</si>
  <si>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</si>
  <si>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</si>
  <si>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</si>
  <si>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</si>
  <si>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</si>
  <si>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</si>
  <si>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</si>
  <si>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</si>
  <si>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</si>
  <si>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</si>
  <si>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</si>
  <si>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</si>
  <si>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</si>
  <si>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</si>
  <si>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</si>
  <si>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</si>
  <si>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</si>
  <si>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</si>
  <si>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</si>
  <si>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</si>
  <si>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</si>
  <si>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</si>
  <si>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</si>
  <si>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</si>
  <si>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</si>
  <si>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</si>
  <si>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</si>
  <si>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</si>
  <si>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</si>
  <si>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</si>
  <si>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</si>
  <si>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</si>
  <si>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</si>
  <si>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</si>
  <si>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</si>
  <si>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</si>
  <si>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</si>
  <si>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</si>
  <si>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</si>
  <si>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</si>
  <si>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</si>
  <si>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</si>
  <si>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</si>
  <si>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</si>
  <si>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</si>
  <si>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</si>
  <si>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</si>
  <si>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</si>
  <si>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</si>
  <si>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</si>
  <si>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</si>
  <si>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</si>
  <si>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</si>
  <si>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</si>
  <si>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</si>
  <si>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</si>
  <si>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</si>
  <si>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</si>
  <si>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</si>
  <si>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</si>
  <si>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</si>
  <si>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</si>
  <si>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</si>
  <si>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</si>
  <si>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</si>
  <si>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</si>
  <si>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</si>
  <si>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</si>
  <si>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</si>
  <si>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</si>
  <si>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</si>
  <si>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</si>
  <si>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</si>
  <si>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</si>
  <si>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</si>
  <si>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</si>
  <si>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</si>
  <si>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</si>
  <si>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</si>
  <si>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</si>
  <si>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</si>
  <si>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</si>
  <si>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</si>
  <si>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</si>
  <si>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</si>
  <si>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</si>
  <si>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</si>
  <si>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</si>
  <si>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</si>
  <si>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</si>
  <si>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</si>
  <si>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</si>
  <si>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</si>
  <si>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</si>
  <si>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</si>
  <si>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</si>
  <si>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</si>
  <si>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</si>
  <si>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</si>
  <si>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</si>
  <si>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</si>
  <si>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</si>
  <si>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</si>
  <si>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</si>
  <si>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</si>
  <si>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</si>
  <si>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</si>
  <si>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</si>
  <si>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</si>
  <si>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</si>
  <si>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</si>
  <si>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</si>
  <si>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</si>
  <si>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</si>
  <si>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</si>
  <si>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</si>
  <si>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</si>
  <si>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</si>
  <si>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</si>
  <si>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</si>
  <si>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</si>
  <si>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</si>
  <si>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</si>
  <si>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</si>
  <si>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</si>
  <si>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</si>
  <si>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</si>
  <si>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</si>
  <si>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</si>
  <si>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</si>
  <si>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</si>
  <si>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</si>
  <si>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</si>
  <si>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</si>
  <si>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</si>
  <si>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</si>
  <si>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</si>
  <si>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</si>
  <si>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</si>
  <si>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</si>
  <si>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</si>
  <si>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</si>
  <si>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</si>
  <si>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</si>
  <si>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</si>
  <si>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</si>
  <si>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</si>
  <si>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</si>
  <si>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</si>
  <si>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</si>
  <si>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</si>
  <si>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</si>
  <si>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</si>
  <si>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</si>
  <si>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</si>
  <si>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</si>
  <si>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</si>
  <si>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</si>
  <si>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</si>
  <si>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</si>
  <si>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</si>
  <si>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</si>
  <si>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</si>
  <si>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</si>
  <si>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</si>
  <si>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</si>
  <si>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</si>
  <si>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</si>
  <si>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</si>
  <si>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</si>
  <si>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</si>
  <si>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</si>
  <si>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</si>
  <si>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</si>
  <si>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</si>
  <si>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</si>
  <si>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</si>
  <si>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</si>
  <si>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</si>
  <si>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</si>
  <si>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</si>
  <si>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</si>
  <si>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</si>
  <si>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</si>
  <si>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</si>
  <si>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</si>
  <si>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</si>
  <si>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</si>
  <si>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</si>
  <si>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</si>
  <si>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</si>
  <si>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</si>
  <si>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</si>
  <si>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</si>
  <si>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</si>
  <si>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</si>
  <si>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</si>
  <si>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</si>
  <si>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</si>
  <si>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</si>
  <si>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</si>
  <si>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</si>
  <si>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</si>
  <si>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</si>
  <si>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</si>
  <si>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</si>
  <si>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</si>
  <si>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</si>
  <si>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</si>
  <si>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</si>
  <si>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</si>
  <si>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</si>
  <si>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</si>
  <si>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</si>
  <si>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</si>
  <si>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</si>
  <si>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</si>
  <si>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</si>
  <si>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</si>
  <si>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</si>
  <si>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</si>
  <si>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</si>
  <si>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</si>
  <si>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</si>
  <si>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</si>
  <si>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</si>
  <si>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</si>
  <si>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</si>
  <si>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</si>
  <si>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</si>
  <si>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</si>
  <si>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</si>
  <si>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</si>
  <si>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</si>
  <si>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</si>
  <si>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</si>
  <si>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</si>
  <si>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</si>
  <si>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</si>
  <si>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</si>
  <si>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</si>
  <si>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</si>
  <si>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</si>
  <si>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</si>
  <si>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</si>
  <si>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</si>
  <si>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</si>
  <si>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</si>
  <si>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</si>
  <si>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</si>
  <si>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</si>
  <si>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</si>
  <si>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</si>
  <si>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</si>
  <si>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</si>
  <si>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</si>
  <si>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</si>
  <si>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</si>
  <si>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</si>
  <si>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</si>
  <si>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</si>
  <si>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</si>
  <si>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</si>
  <si>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</si>
  <si>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</si>
  <si>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</si>
  <si>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</si>
  <si>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</si>
  <si>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</si>
  <si>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</si>
  <si>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</si>
  <si>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</si>
  <si>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</si>
  <si>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</si>
  <si>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</si>
  <si>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</si>
  <si>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</si>
  <si>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</si>
  <si>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</si>
  <si>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</si>
  <si>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</si>
  <si>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</si>
  <si>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</si>
  <si>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</si>
  <si>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</si>
  <si>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</si>
  <si>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</si>
  <si>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</si>
  <si>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</si>
  <si>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</si>
  <si>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</si>
  <si>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</si>
  <si>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</si>
  <si>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</si>
  <si>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</si>
  <si>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</si>
  <si>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</si>
  <si>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</si>
  <si>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</si>
  <si>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</si>
  <si>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</si>
  <si>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</si>
  <si>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</si>
  <si>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</si>
  <si>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</si>
  <si>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</si>
  <si>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</si>
  <si>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</si>
  <si>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</si>
  <si>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</si>
  <si>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</si>
  <si>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</si>
  <si>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</si>
  <si>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</si>
  <si>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</si>
  <si>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</si>
  <si>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</si>
  <si>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</si>
  <si>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</si>
  <si>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</si>
  <si>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</si>
  <si>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</si>
  <si>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</si>
  <si>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</si>
  <si>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</si>
  <si>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</si>
  <si>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</si>
  <si>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</si>
  <si>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</si>
  <si>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</si>
  <si>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</si>
  <si>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</si>
  <si>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</si>
  <si>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</si>
  <si>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</si>
  <si>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</si>
  <si>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</si>
  <si>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</si>
  <si>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</si>
  <si>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</si>
  <si>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</si>
  <si>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</si>
  <si>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</si>
  <si>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</si>
  <si>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</si>
  <si>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</si>
  <si>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</si>
  <si>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</si>
  <si>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</si>
  <si>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</si>
  <si>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</si>
  <si>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</si>
  <si>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</si>
  <si>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</si>
  <si>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</si>
  <si>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</si>
  <si>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</si>
  <si>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</si>
  <si>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</si>
  <si>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</si>
  <si>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</si>
  <si>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</si>
  <si>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</si>
  <si>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</si>
  <si>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</si>
  <si>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</si>
  <si>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</si>
  <si>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</si>
  <si>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</si>
  <si>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</si>
  <si>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</si>
  <si>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</si>
  <si>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</si>
  <si>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</si>
  <si>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</si>
  <si>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</si>
  <si>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</si>
  <si>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</si>
  <si>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</si>
  <si>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</si>
  <si>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</si>
  <si>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</si>
  <si>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</si>
  <si>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</si>
  <si>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</si>
  <si>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</si>
  <si>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</si>
  <si>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</si>
  <si>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</si>
  <si>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</si>
  <si>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</si>
  <si>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</si>
  <si>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</si>
  <si>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</si>
  <si>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</si>
  <si>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</si>
  <si>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</si>
  <si>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</si>
  <si>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</si>
  <si>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</si>
  <si>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</si>
  <si>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</si>
  <si>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</si>
  <si>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</si>
  <si>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</si>
  <si>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</si>
  <si>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</si>
  <si>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</si>
  <si>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</si>
  <si>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</si>
  <si>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</si>
  <si>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</si>
  <si>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</si>
  <si>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</si>
  <si>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</si>
  <si>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</si>
  <si>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</si>
  <si>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</si>
  <si>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</si>
  <si>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</si>
  <si>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</si>
  <si>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</si>
  <si>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</si>
  <si>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</si>
  <si>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</si>
  <si>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</si>
  <si>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</si>
  <si>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</si>
  <si>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</si>
  <si>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</si>
  <si>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</si>
  <si>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</si>
  <si>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</si>
  <si>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</si>
  <si>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</si>
  <si>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</si>
  <si>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</si>
  <si>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</si>
  <si>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</si>
  <si>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</si>
  <si>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</si>
  <si>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</si>
  <si>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</si>
  <si>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</si>
  <si>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</si>
  <si>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</si>
  <si>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</si>
  <si>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</si>
  <si>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</si>
  <si>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</si>
  <si>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</si>
  <si>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</si>
  <si>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</si>
  <si>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</si>
  <si>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</si>
  <si>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</si>
  <si>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</si>
  <si>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</si>
  <si>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</si>
  <si>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</si>
  <si>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</si>
  <si>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</si>
  <si>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</si>
  <si>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</si>
  <si>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</si>
  <si>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</si>
  <si>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</si>
  <si>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</si>
  <si>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</si>
  <si>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</si>
  <si>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</si>
  <si>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</si>
  <si>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</si>
  <si>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</si>
  <si>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</si>
  <si>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</si>
  <si>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</si>
  <si>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</si>
  <si>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</si>
  <si>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</si>
  <si>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</si>
  <si>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</si>
  <si>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</si>
  <si>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</si>
  <si>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</si>
  <si>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</si>
  <si>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</si>
  <si>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</si>
  <si>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</si>
  <si>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</si>
  <si>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</si>
  <si>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</si>
  <si>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</si>
  <si>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</si>
  <si>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</si>
  <si>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</si>
  <si>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</si>
  <si>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</si>
  <si>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</si>
  <si>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</si>
  <si>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</si>
  <si>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</si>
  <si>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</si>
  <si>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</si>
  <si>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</si>
  <si>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</si>
  <si>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</si>
  <si>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</si>
  <si>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</si>
  <si>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</si>
  <si>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</si>
  <si>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</si>
  <si>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</si>
  <si>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</si>
  <si>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</si>
  <si>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</si>
  <si>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</si>
  <si>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</si>
  <si>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</si>
  <si>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</si>
  <si>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</si>
  <si>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</si>
  <si>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</si>
  <si>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</si>
  <si>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</si>
  <si>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</si>
  <si>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</si>
  <si>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</si>
  <si>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</si>
  <si>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</si>
  <si>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</si>
  <si>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</si>
  <si>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</si>
  <si>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</si>
  <si>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</si>
  <si>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</si>
  <si>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</si>
  <si>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</si>
  <si>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</si>
  <si>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</si>
  <si>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</si>
  <si>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</si>
  <si>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</si>
  <si>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</si>
  <si>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</si>
  <si>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</si>
  <si>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</si>
  <si>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</si>
  <si>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</si>
  <si>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</si>
  <si>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</si>
  <si>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</si>
  <si>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</si>
  <si>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</si>
  <si>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</si>
  <si>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</si>
  <si>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</si>
  <si>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</si>
  <si>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</si>
  <si>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</si>
  <si>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</si>
  <si>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</si>
  <si>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</si>
  <si>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</si>
  <si>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</si>
  <si>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</si>
  <si>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</si>
  <si>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</si>
  <si>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</si>
  <si>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</si>
  <si>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</si>
  <si>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</si>
  <si>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</si>
  <si>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</si>
  <si>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</si>
  <si>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</si>
  <si>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</si>
  <si>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</si>
  <si>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</si>
  <si>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</si>
  <si>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</si>
  <si>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</si>
  <si>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</si>
  <si>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</si>
  <si>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</si>
  <si>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</si>
  <si>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</si>
  <si>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</si>
  <si>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</si>
  <si>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</si>
  <si>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</si>
  <si>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</si>
  <si>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</si>
  <si>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</si>
  <si>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</si>
  <si>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</si>
  <si>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</si>
  <si>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</si>
  <si>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</si>
  <si>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</si>
  <si>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</si>
  <si>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</si>
  <si>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</si>
  <si>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</si>
  <si>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</si>
  <si>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</si>
  <si>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</si>
  <si>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</si>
  <si>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</si>
  <si>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</si>
  <si>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</si>
  <si>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</si>
  <si>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</si>
  <si>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</si>
  <si>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</si>
  <si>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</si>
  <si>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</si>
  <si>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</si>
  <si>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</si>
  <si>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</si>
  <si>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</si>
  <si>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</si>
  <si>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</si>
  <si>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</si>
  <si>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</si>
  <si>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</si>
  <si>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</si>
  <si>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</si>
  <si>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</si>
  <si>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</si>
  <si>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</si>
  <si>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</si>
  <si>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</si>
  <si>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</si>
  <si>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</si>
  <si>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</si>
  <si>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</si>
  <si>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</si>
  <si>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</si>
  <si>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</si>
  <si>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</si>
  <si>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</si>
  <si>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</si>
  <si>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</si>
  <si>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</si>
  <si>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</si>
  <si>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</si>
  <si>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</si>
  <si>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</si>
  <si>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</si>
  <si>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</si>
  <si>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</si>
  <si>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</si>
  <si>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</si>
  <si>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</si>
  <si>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</si>
  <si>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</si>
  <si>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</si>
  <si>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</si>
  <si>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</si>
  <si>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</si>
  <si>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</si>
  <si>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</si>
  <si>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</si>
  <si>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</si>
  <si>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</si>
  <si>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</si>
  <si>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</si>
  <si>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</si>
  <si>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</si>
  <si>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</si>
  <si>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</si>
  <si>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</si>
  <si>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</si>
  <si>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</si>
  <si>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</si>
  <si>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</si>
  <si>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</si>
  <si>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</si>
  <si>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</si>
  <si>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</si>
  <si>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</si>
  <si>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</si>
  <si>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</si>
  <si>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</si>
  <si>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</si>
  <si>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</si>
  <si>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</si>
  <si>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</si>
  <si>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</si>
  <si>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</si>
  <si>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</si>
  <si>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</si>
  <si>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</si>
  <si>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</si>
  <si>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</si>
  <si>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</si>
  <si>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</si>
  <si>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</si>
  <si>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</si>
  <si>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</si>
  <si>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</si>
  <si>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</si>
  <si>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</si>
  <si>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</si>
  <si>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</si>
  <si>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</si>
  <si>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</si>
  <si>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</si>
  <si>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</si>
  <si>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</si>
  <si>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</si>
  <si>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</si>
  <si>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</si>
  <si>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</si>
  <si>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</si>
  <si>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</si>
  <si>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</si>
  <si>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</si>
  <si>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</si>
  <si>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</si>
  <si>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</si>
  <si>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</si>
  <si>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</si>
  <si>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</si>
  <si>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</si>
  <si>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</si>
  <si>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</si>
  <si>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</si>
  <si>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</si>
  <si>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</si>
  <si>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</si>
  <si>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</si>
  <si>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</si>
  <si>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</si>
  <si>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</si>
  <si>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</si>
  <si>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</si>
  <si>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</si>
  <si>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</si>
  <si>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</si>
  <si>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</si>
  <si>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</si>
  <si>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</si>
  <si>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</si>
  <si>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</si>
  <si>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</si>
  <si>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</si>
  <si>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</si>
  <si>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</si>
  <si>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</si>
  <si>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</si>
  <si>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</si>
  <si>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</si>
  <si>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</si>
  <si>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</si>
  <si>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</si>
  <si>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</si>
  <si>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</si>
  <si>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</si>
  <si>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</si>
  <si>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</si>
  <si>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</si>
  <si>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</si>
  <si>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</si>
  <si>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</si>
  <si>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</si>
  <si>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</si>
  <si>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</si>
  <si>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</si>
  <si>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</si>
  <si>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</si>
  <si>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</si>
  <si>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</si>
  <si>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</si>
  <si>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</si>
  <si>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</si>
  <si>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</si>
  <si>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</si>
  <si>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</si>
  <si>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</si>
  <si>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</si>
  <si>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</si>
  <si>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</si>
  <si>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</si>
  <si>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</si>
  <si>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</si>
  <si>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</si>
  <si>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</si>
  <si>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</si>
  <si>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</si>
  <si>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</si>
  <si>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</si>
  <si>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</si>
  <si>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</si>
  <si>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</si>
  <si>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</si>
  <si>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</si>
  <si>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</si>
  <si>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</si>
  <si>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</si>
  <si>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</si>
  <si>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</si>
  <si>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</si>
  <si>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</si>
  <si>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</si>
  <si>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</si>
  <si>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</si>
  <si>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</si>
  <si>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</si>
  <si>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</si>
  <si>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</si>
  <si>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</si>
  <si>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</si>
  <si>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</si>
  <si>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</si>
  <si>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</si>
  <si>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</si>
  <si>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</si>
  <si>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</si>
  <si>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</si>
  <si>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</si>
  <si>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</si>
  <si>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</si>
  <si>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</si>
  <si>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</si>
  <si>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</si>
  <si>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</si>
  <si>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</si>
  <si>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</si>
  <si>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</si>
  <si>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</si>
  <si>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</si>
  <si>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</si>
  <si>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</si>
  <si>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</si>
  <si>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</si>
  <si>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</si>
  <si>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</si>
  <si>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</si>
  <si>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</si>
  <si>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</si>
  <si>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</si>
  <si>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</si>
  <si>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</si>
  <si>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</si>
  <si>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</si>
  <si>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</si>
  <si>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</si>
  <si>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</si>
  <si>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</si>
  <si>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</si>
  <si>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</si>
  <si>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</si>
  <si>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</si>
  <si>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</si>
  <si>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</si>
  <si>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</si>
  <si>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</si>
  <si>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</si>
  <si>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</si>
  <si>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</si>
  <si>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</si>
  <si>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</si>
  <si>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</si>
  <si>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</si>
  <si>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</si>
  <si>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</si>
  <si>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</si>
  <si>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</si>
  <si>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</si>
  <si>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</si>
  <si>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</si>
  <si>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</si>
  <si>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</si>
  <si>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</si>
  <si>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</si>
  <si>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</si>
  <si>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</si>
  <si>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</si>
  <si>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</si>
  <si>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</si>
  <si>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</si>
  <si>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</si>
  <si>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</si>
  <si>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</si>
  <si>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</si>
  <si>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</si>
  <si>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</si>
  <si>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</si>
  <si>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</si>
  <si>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</si>
  <si>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</si>
  <si>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</si>
  <si>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</si>
  <si>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</si>
  <si>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</si>
  <si>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</si>
  <si>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</si>
  <si>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</si>
  <si>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</si>
  <si>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</si>
  <si>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</si>
  <si>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</si>
  <si>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</si>
  <si>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</si>
  <si>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</si>
  <si>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</si>
  <si>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</si>
  <si>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</si>
  <si>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</si>
  <si>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</si>
  <si>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</si>
  <si>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</si>
  <si>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</si>
  <si>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</si>
  <si>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</si>
  <si>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</si>
  <si>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</si>
  <si>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</si>
  <si>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</si>
  <si>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</si>
  <si>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</si>
  <si>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</si>
  <si>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</si>
  <si>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</si>
  <si>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</si>
  <si>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</si>
  <si>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</si>
  <si>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</si>
  <si>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</si>
  <si>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</si>
  <si>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</si>
  <si>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</si>
  <si>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</si>
  <si>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</si>
  <si>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</si>
  <si>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</si>
  <si>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</si>
  <si>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</si>
  <si>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</si>
  <si>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</si>
  <si>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</si>
  <si>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</si>
  <si>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</si>
  <si>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</si>
  <si>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</si>
  <si>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</si>
  <si>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</si>
  <si>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</si>
  <si>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</si>
  <si>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</si>
  <si>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</si>
  <si>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</si>
  <si>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</si>
  <si>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</si>
  <si>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</si>
  <si>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</si>
  <si>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</si>
  <si>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</si>
  <si>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</si>
  <si>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</si>
  <si>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</si>
  <si>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</si>
  <si>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</si>
  <si>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</si>
  <si>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</si>
  <si>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</si>
  <si>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</si>
  <si>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</si>
  <si>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</si>
  <si>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</si>
  <si>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</si>
  <si>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</si>
  <si>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</si>
  <si>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</si>
  <si>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</si>
  <si>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</si>
  <si>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</si>
  <si>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</si>
  <si>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</si>
  <si>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</si>
  <si>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</si>
  <si>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</si>
  <si>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</si>
  <si>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</si>
  <si>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</si>
  <si>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</si>
  <si>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</si>
  <si>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</si>
  <si>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</si>
  <si>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</si>
  <si>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</si>
  <si>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</si>
  <si>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</si>
  <si>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</si>
  <si>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</si>
  <si>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</si>
  <si>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</si>
  <si>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</si>
  <si>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</si>
  <si>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</si>
  <si>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</si>
  <si>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</si>
  <si>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</si>
  <si>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</si>
  <si>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</si>
  <si>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</si>
  <si>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</si>
  <si>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</si>
  <si>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</si>
  <si>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</si>
  <si>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</si>
  <si>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</si>
  <si>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</si>
  <si>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</si>
  <si>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</si>
  <si>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</si>
  <si>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</si>
  <si>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</si>
  <si>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</si>
  <si>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</si>
  <si>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</si>
  <si>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</si>
  <si>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</si>
  <si>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</si>
  <si>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</si>
  <si>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</si>
  <si>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</si>
  <si>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</si>
  <si>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</si>
  <si>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</si>
  <si>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</si>
  <si>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</si>
  <si>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</si>
  <si>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</si>
  <si>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</si>
  <si>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</si>
  <si>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</si>
  <si>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</si>
  <si>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</si>
  <si>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</si>
  <si>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</si>
  <si>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</si>
  <si>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</si>
  <si>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</si>
  <si>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</si>
  <si>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</si>
  <si>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</si>
  <si>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</si>
  <si>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</si>
  <si>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</si>
  <si>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</si>
  <si>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</si>
  <si>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</si>
  <si>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</si>
  <si>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</si>
  <si>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</si>
  <si>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</si>
  <si>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</si>
  <si>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</si>
  <si>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</si>
  <si>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</si>
  <si>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</si>
  <si>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</si>
  <si>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</si>
  <si>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</si>
  <si>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</si>
  <si>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</si>
  <si>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</si>
  <si>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</si>
  <si>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</si>
  <si>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</si>
  <si>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</si>
  <si>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</si>
  <si>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</si>
  <si>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</si>
  <si>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</si>
  <si>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</si>
  <si>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</si>
  <si>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</si>
  <si>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</si>
  <si>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</si>
  <si>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</si>
  <si>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</si>
  <si>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</si>
  <si>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</si>
  <si>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</si>
  <si>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</si>
  <si>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</si>
  <si>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</si>
  <si>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</si>
  <si>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</si>
  <si>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</si>
  <si>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</si>
  <si>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</si>
  <si>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</si>
  <si>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</si>
  <si>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</si>
  <si>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</si>
  <si>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</si>
  <si>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</si>
  <si>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</si>
  <si>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</si>
  <si>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</si>
  <si>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</si>
  <si>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</si>
  <si>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</si>
  <si>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</si>
  <si>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</si>
  <si>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</si>
  <si>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</si>
  <si>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</si>
  <si>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</si>
  <si>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</si>
  <si>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</si>
  <si>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</si>
  <si>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</si>
  <si>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</si>
  <si>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</si>
  <si>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</si>
  <si>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</si>
  <si>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</si>
  <si>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</si>
  <si>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</si>
  <si>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</si>
  <si>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</si>
  <si>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</si>
  <si>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</si>
  <si>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</si>
  <si>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</si>
  <si>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</si>
  <si>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</si>
  <si>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</si>
  <si>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</si>
  <si>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</si>
  <si>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</si>
  <si>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</si>
  <si>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</si>
  <si>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</si>
  <si>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</si>
  <si>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</si>
  <si>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</si>
  <si>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</si>
  <si>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</si>
  <si>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</si>
  <si>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</si>
  <si>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</si>
  <si>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</si>
  <si>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</si>
  <si>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</si>
  <si>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</si>
  <si>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</si>
  <si>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</si>
  <si>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</si>
  <si>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</si>
  <si>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</si>
  <si>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</si>
  <si>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</si>
  <si>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</si>
  <si>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</si>
  <si>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</si>
  <si>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</si>
  <si>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</si>
  <si>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</si>
  <si>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</si>
  <si>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</si>
  <si>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</si>
  <si>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</si>
  <si>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</si>
  <si>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</si>
  <si>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</si>
  <si>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</si>
  <si>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</si>
  <si>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</si>
  <si>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</si>
  <si>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</si>
  <si>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</si>
  <si>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</si>
  <si>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</si>
  <si>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</si>
  <si>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</si>
  <si>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</si>
  <si>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</si>
  <si>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</si>
  <si>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</si>
  <si>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</si>
  <si>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</si>
  <si>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</si>
  <si>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</si>
  <si>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</si>
  <si>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</si>
  <si>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</si>
  <si>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</si>
  <si>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</si>
  <si>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</si>
  <si>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</si>
  <si>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</si>
  <si>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</si>
  <si>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</si>
  <si>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</si>
  <si>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</si>
  <si>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</si>
  <si>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</si>
  <si>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</si>
  <si>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</si>
  <si>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</si>
  <si>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</si>
  <si>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</si>
  <si>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</si>
  <si>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</si>
  <si>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</si>
  <si>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</si>
  <si>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</si>
  <si>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</si>
  <si>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</si>
  <si>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</si>
  <si>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</si>
  <si>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</si>
  <si>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</si>
  <si>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</si>
  <si>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</si>
  <si>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</si>
  <si>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</si>
  <si>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</si>
  <si>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</si>
  <si>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</si>
  <si>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</si>
  <si>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</si>
  <si>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</si>
  <si>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</si>
  <si>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</si>
  <si>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</si>
  <si>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</si>
  <si>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</si>
  <si>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</si>
  <si>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</si>
  <si>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</si>
  <si>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</si>
  <si>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</si>
  <si>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</si>
  <si>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</si>
  <si>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</si>
  <si>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</si>
  <si>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</si>
  <si>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</si>
  <si>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</si>
  <si>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</si>
  <si>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</si>
  <si>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</si>
  <si>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</si>
  <si>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</si>
  <si>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</si>
  <si>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</si>
  <si>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</si>
  <si>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</si>
  <si>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</si>
  <si>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</si>
  <si>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</si>
  <si>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</si>
  <si>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</si>
  <si>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</si>
  <si>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</si>
  <si>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</si>
  <si>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</si>
  <si>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</si>
  <si>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</si>
  <si>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</si>
  <si>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</si>
  <si>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</si>
  <si>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</si>
  <si>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</si>
  <si>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</si>
  <si>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</si>
  <si>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</si>
  <si>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</si>
  <si>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</si>
  <si>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</si>
  <si>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</si>
  <si>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</si>
  <si>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</si>
  <si>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</si>
  <si>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</si>
  <si>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</si>
  <si>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</si>
  <si>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</si>
  <si>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</si>
  <si>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</si>
  <si>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</si>
  <si>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</si>
  <si>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</si>
  <si>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</si>
  <si>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</si>
  <si>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</si>
  <si>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</si>
  <si>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</si>
  <si>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</si>
  <si>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</si>
  <si>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</si>
  <si>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</si>
  <si>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</si>
  <si>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</si>
  <si>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</si>
  <si>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</si>
  <si>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</si>
  <si>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</si>
  <si>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</si>
  <si>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</si>
  <si>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</si>
  <si>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</si>
  <si>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</si>
  <si>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</si>
  <si>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</si>
  <si>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</si>
  <si>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</si>
  <si>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</si>
  <si>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</si>
  <si>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</si>
  <si>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</si>
  <si>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</si>
  <si>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</si>
  <si>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</si>
  <si>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</si>
  <si>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</si>
  <si>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</si>
  <si>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</si>
  <si>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</si>
  <si>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</si>
  <si>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</si>
  <si>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</si>
  <si>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</si>
  <si>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</si>
  <si>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</si>
  <si>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</si>
  <si>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</si>
  <si>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</si>
  <si>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</si>
  <si>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</si>
  <si>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</si>
  <si>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</si>
  <si>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</si>
  <si>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</si>
  <si>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</si>
  <si>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</si>
  <si>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</si>
  <si>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</si>
  <si>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</si>
  <si>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</si>
  <si>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</si>
  <si>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</si>
  <si>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</si>
  <si>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</si>
  <si>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</si>
  <si>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</si>
  <si>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</si>
  <si>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</si>
  <si>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</si>
  <si>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</si>
  <si>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</si>
  <si>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</si>
  <si>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</si>
  <si>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</si>
  <si>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</si>
  <si>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</si>
  <si>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</si>
  <si>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</si>
  <si>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</si>
  <si>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</si>
  <si>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</si>
  <si>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</si>
  <si>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</si>
  <si>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</si>
  <si>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</si>
  <si>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</si>
  <si>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</si>
  <si>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</si>
  <si>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</si>
  <si>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</si>
  <si>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</si>
  <si>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</si>
  <si>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</si>
  <si>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</si>
  <si>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</si>
  <si>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</si>
  <si>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</si>
  <si>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</si>
  <si>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</si>
  <si>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</si>
  <si>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</si>
  <si>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</si>
  <si>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</si>
  <si>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</si>
  <si>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</si>
  <si>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</si>
  <si>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</si>
  <si>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</si>
  <si>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</si>
  <si>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</si>
  <si>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</si>
  <si>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</si>
  <si>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</si>
  <si>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</si>
  <si>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</si>
  <si>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</si>
  <si>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</si>
  <si>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</si>
  <si>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</si>
  <si>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</si>
  <si>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</si>
  <si>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</si>
  <si>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</si>
  <si>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</si>
  <si>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</si>
  <si>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</si>
  <si>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</si>
  <si>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</si>
  <si>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</si>
  <si>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</si>
  <si>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</si>
  <si>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</si>
  <si>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</si>
  <si>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</si>
  <si>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</si>
  <si>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</si>
  <si>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</si>
  <si>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</si>
  <si>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</si>
  <si>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</si>
  <si>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</si>
  <si>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</si>
  <si>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</si>
  <si>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</si>
  <si>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</si>
  <si>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</si>
  <si>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</si>
  <si>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</si>
  <si>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</si>
  <si>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</si>
  <si>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</si>
  <si>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</si>
  <si>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</si>
  <si>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</si>
  <si>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</si>
  <si>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</si>
  <si>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</si>
  <si>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</si>
  <si>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</si>
  <si>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</si>
  <si>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</si>
  <si>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</si>
  <si>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</si>
  <si>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</si>
  <si>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</si>
  <si>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</si>
  <si>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</si>
  <si>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</si>
  <si>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</si>
  <si>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</si>
  <si>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</si>
  <si>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</si>
  <si>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</si>
  <si>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</si>
  <si>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</si>
  <si>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</si>
  <si>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</si>
  <si>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</si>
  <si>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</si>
  <si>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</si>
  <si>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</si>
  <si>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</si>
  <si>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</si>
  <si>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</si>
  <si>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</si>
  <si>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</si>
  <si>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</si>
  <si>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</si>
  <si>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</si>
  <si>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</si>
  <si>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</si>
  <si>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</si>
  <si>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</si>
  <si>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</si>
  <si>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</si>
  <si>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</si>
  <si>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</si>
  <si>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</si>
  <si>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</si>
  <si>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</si>
  <si>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</si>
  <si>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</si>
  <si>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</si>
  <si>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</si>
  <si>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</si>
  <si>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</si>
  <si>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</si>
  <si>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</si>
  <si>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</si>
  <si>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</si>
  <si>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</si>
  <si>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</si>
  <si>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</si>
  <si>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</si>
  <si>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</si>
  <si>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</si>
  <si>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</si>
  <si>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</si>
  <si>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</si>
  <si>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</si>
  <si>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</si>
  <si>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</si>
  <si>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</si>
  <si>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</si>
  <si>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</si>
  <si>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</si>
  <si>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</si>
  <si>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</si>
  <si>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</si>
  <si>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</si>
  <si>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</si>
  <si>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</si>
  <si>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</si>
  <si>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</si>
  <si>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</si>
  <si>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</si>
  <si>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</si>
  <si>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</si>
  <si>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</si>
  <si>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</si>
  <si>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</si>
  <si>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</si>
  <si>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</si>
  <si>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</si>
  <si>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</si>
  <si>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</si>
  <si>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</si>
  <si>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</si>
  <si>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</si>
  <si>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</si>
  <si>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</si>
  <si>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</si>
  <si>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</si>
  <si>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</si>
  <si>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</si>
  <si>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</si>
  <si>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</si>
  <si>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</si>
  <si>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</si>
  <si>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</si>
  <si>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</si>
  <si>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</si>
  <si>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</si>
  <si>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</si>
  <si>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</si>
  <si>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</si>
  <si>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</si>
  <si>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</si>
  <si>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</si>
  <si>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</si>
  <si>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</si>
  <si>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</si>
  <si>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</si>
  <si>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</si>
  <si>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</si>
  <si>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</si>
  <si>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</si>
  <si>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</si>
  <si>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</si>
  <si>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</si>
  <si>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</si>
  <si>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</si>
  <si>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</si>
  <si>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</si>
  <si>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</si>
  <si>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</si>
  <si>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</si>
  <si>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</si>
  <si>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</si>
  <si>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</si>
  <si>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</si>
  <si>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</si>
  <si>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</si>
  <si>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</si>
  <si>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</si>
  <si>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</si>
  <si>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</si>
  <si>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</si>
  <si>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</si>
  <si>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</si>
  <si>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</si>
  <si>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</si>
  <si>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</si>
  <si>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</si>
  <si>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</si>
  <si>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</si>
  <si>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</si>
  <si>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</si>
  <si>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</si>
  <si>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</si>
  <si>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</si>
  <si>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</si>
  <si>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</si>
  <si>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</si>
  <si>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</si>
  <si>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</si>
  <si>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</si>
  <si>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</si>
  <si>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</si>
  <si>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</si>
  <si>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</si>
  <si>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</si>
  <si>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</si>
  <si>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</si>
  <si>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</si>
  <si>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</si>
  <si>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</si>
  <si>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</si>
  <si>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</si>
  <si>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</si>
  <si>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</si>
  <si>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</si>
  <si>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</si>
  <si>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</si>
  <si>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</si>
  <si>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</si>
  <si>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</si>
  <si>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</si>
  <si>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</si>
  <si>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</si>
  <si>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</si>
  <si>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</si>
  <si>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</si>
  <si>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</si>
  <si>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</si>
  <si>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</si>
  <si>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</si>
  <si>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</si>
  <si>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</si>
  <si>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</si>
  <si>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</si>
  <si>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</si>
  <si>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</si>
  <si>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</si>
  <si>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</si>
  <si>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</si>
  <si>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</si>
  <si>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</si>
  <si>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</si>
  <si>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</si>
  <si>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</si>
  <si>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</si>
  <si>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</si>
  <si>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</si>
  <si>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</si>
  <si>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</si>
  <si>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</si>
  <si>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</si>
  <si>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</si>
  <si>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</si>
  <si>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</si>
  <si>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</si>
  <si>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</si>
  <si>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</si>
  <si>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</si>
  <si>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</si>
  <si>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</si>
  <si>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</si>
  <si>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</si>
  <si>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</si>
  <si>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</si>
  <si>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</si>
  <si>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</si>
  <si>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</si>
  <si>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</si>
  <si>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</si>
  <si>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</si>
  <si>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</si>
  <si>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</si>
  <si>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</si>
  <si>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</si>
  <si>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</si>
  <si>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</si>
  <si>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</si>
  <si>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</si>
  <si>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</si>
  <si>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</si>
  <si>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</si>
  <si>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</si>
  <si>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</si>
  <si>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</si>
  <si>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</si>
  <si>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</si>
  <si>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</si>
  <si>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</si>
  <si>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</si>
  <si>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</si>
  <si>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</si>
  <si>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</si>
  <si>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</si>
  <si>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</si>
  <si>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</si>
  <si>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</si>
  <si>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</si>
  <si>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</si>
  <si>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</si>
  <si>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</si>
  <si>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</si>
  <si>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</si>
  <si>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</si>
  <si>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</si>
  <si>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</si>
  <si>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</si>
  <si>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</si>
  <si>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</si>
  <si>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</si>
  <si>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</si>
  <si>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</si>
  <si>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</si>
  <si>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</si>
  <si>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</si>
  <si>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</si>
  <si>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</si>
  <si>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</si>
  <si>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</si>
  <si>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</si>
  <si>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</si>
  <si>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</si>
  <si>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</si>
  <si>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</si>
  <si>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</si>
  <si>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</si>
  <si>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</si>
  <si>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</si>
  <si>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</si>
  <si>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</si>
  <si>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</si>
  <si>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</si>
  <si>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</si>
  <si>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</si>
  <si>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</si>
  <si>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</si>
  <si>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</si>
  <si>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</si>
  <si>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</si>
  <si>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</si>
  <si>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</si>
  <si>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</si>
  <si>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</si>
  <si>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</si>
  <si>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</si>
  <si>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</si>
  <si>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</si>
  <si>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</si>
  <si>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</si>
  <si>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</si>
  <si>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</si>
  <si>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</si>
  <si>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</si>
  <si>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</si>
  <si>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</si>
  <si>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</si>
  <si>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</si>
  <si>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</si>
  <si>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</si>
  <si>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</si>
  <si>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</si>
  <si>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</si>
  <si>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</si>
  <si>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</si>
  <si>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</si>
  <si>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</si>
  <si>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</si>
  <si>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</si>
  <si>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</si>
  <si>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</si>
  <si>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</si>
  <si>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</si>
  <si>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</si>
  <si>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</si>
  <si>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</si>
  <si>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</si>
  <si>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</si>
  <si>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</si>
  <si>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</si>
  <si>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</si>
  <si>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</si>
  <si>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</si>
  <si>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</si>
  <si>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</si>
  <si>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</si>
  <si>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</si>
  <si>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</si>
  <si>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</si>
  <si>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</si>
  <si>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</si>
  <si>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</si>
  <si>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</si>
  <si>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</si>
  <si>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</si>
  <si>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</si>
  <si>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</si>
  <si>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</si>
  <si>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</si>
  <si>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</si>
  <si>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</si>
  <si>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</si>
  <si>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</si>
  <si>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</si>
  <si>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</si>
  <si>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</si>
  <si>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</si>
  <si>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</si>
  <si>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</si>
  <si>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</si>
  <si>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</si>
  <si>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</si>
  <si>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</si>
  <si>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</si>
  <si>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</si>
  <si>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</si>
  <si>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</si>
  <si>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</si>
  <si>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</si>
  <si>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</si>
  <si>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</si>
  <si>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</si>
  <si>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</si>
  <si>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</si>
  <si>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</si>
  <si>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</si>
  <si>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</si>
  <si>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</si>
  <si>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</si>
  <si>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</si>
  <si>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</si>
  <si>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</si>
  <si>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</si>
  <si>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</si>
  <si>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</si>
  <si>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</si>
  <si>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</si>
  <si>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</si>
  <si>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</si>
  <si>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</si>
  <si>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</si>
  <si>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</si>
  <si>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</si>
  <si>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</si>
  <si>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</si>
  <si>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</si>
  <si>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</si>
  <si>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</si>
  <si>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</si>
  <si>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</si>
  <si>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</si>
  <si>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</si>
  <si>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</si>
  <si>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</si>
  <si>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</si>
  <si>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</si>
  <si>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</si>
  <si>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</si>
  <si>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</si>
  <si>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</si>
  <si>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</si>
  <si>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</si>
  <si>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</si>
  <si>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</si>
  <si>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</si>
  <si>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</si>
  <si>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</si>
  <si>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</si>
  <si>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</si>
  <si>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</si>
  <si>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</si>
  <si>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</si>
  <si>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</si>
  <si>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</si>
  <si>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</si>
  <si>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</si>
  <si>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</si>
  <si>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</si>
  <si>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</si>
  <si>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</si>
  <si>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</si>
  <si>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</si>
  <si>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</si>
  <si>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</si>
  <si>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</si>
  <si>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</si>
  <si>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</si>
  <si>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</si>
  <si>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</si>
  <si>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</si>
  <si>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</si>
  <si>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</si>
  <si>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</si>
  <si>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</si>
  <si>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</si>
  <si>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</si>
  <si>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</si>
  <si>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</si>
  <si>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</si>
  <si>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</si>
  <si>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</si>
  <si>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</si>
  <si>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</si>
  <si>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</si>
  <si>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</si>
  <si>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</si>
  <si>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</si>
  <si>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</si>
  <si>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</si>
  <si>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</si>
  <si>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</si>
  <si>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</si>
  <si>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</si>
  <si>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</si>
  <si>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</si>
  <si>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</si>
  <si>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</si>
  <si>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</si>
  <si>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</si>
  <si>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</si>
  <si>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</si>
  <si>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</si>
  <si>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</si>
  <si>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</si>
  <si>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</si>
  <si>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</si>
  <si>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</si>
  <si>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</si>
  <si>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</si>
  <si>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</si>
  <si>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</si>
  <si>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</si>
  <si>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</si>
  <si>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</si>
  <si>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</si>
  <si>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</si>
  <si>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</si>
  <si>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</si>
  <si>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</si>
  <si>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</si>
  <si>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</si>
  <si>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</si>
  <si>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</si>
  <si>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</si>
  <si>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</si>
  <si>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</si>
  <si>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</si>
  <si>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</si>
  <si>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</si>
  <si>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</si>
  <si>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</si>
  <si>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</si>
  <si>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</si>
  <si>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</si>
  <si>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</si>
  <si>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</si>
  <si>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</si>
  <si>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</si>
  <si>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</si>
  <si>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</si>
  <si>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</si>
  <si>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</si>
  <si>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</si>
  <si>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</si>
  <si>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</si>
  <si>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</si>
  <si>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</si>
  <si>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</si>
  <si>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</si>
  <si>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</si>
  <si>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</si>
  <si>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</si>
  <si>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</si>
  <si>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</si>
  <si>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</si>
  <si>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</si>
  <si>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</si>
  <si>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</si>
  <si>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</si>
  <si>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</si>
  <si>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</si>
  <si>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</si>
  <si>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</si>
  <si>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</si>
  <si>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</si>
  <si>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</si>
  <si>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</si>
  <si>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</si>
  <si>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</si>
  <si>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</si>
  <si>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</si>
  <si>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</si>
  <si>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</si>
  <si>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</si>
  <si>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</si>
  <si>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</si>
  <si>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</si>
  <si>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</si>
  <si>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</si>
  <si>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</si>
  <si>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</si>
  <si>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</si>
  <si>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</si>
  <si>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</si>
  <si>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</si>
  <si>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</si>
  <si>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</si>
  <si>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</si>
  <si>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</si>
  <si>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</si>
  <si>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</si>
  <si>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</si>
  <si>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</si>
  <si>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</si>
  <si>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</si>
  <si>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</si>
  <si>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</si>
  <si>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</si>
  <si>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</si>
  <si>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</si>
  <si>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</si>
  <si>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</si>
  <si>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</si>
  <si>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</si>
  <si>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</si>
  <si>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</si>
  <si>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</si>
  <si>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</si>
  <si>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</si>
  <si>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</si>
  <si>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</si>
  <si>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</si>
  <si>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</si>
  <si>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</si>
  <si>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</si>
  <si>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</si>
  <si>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</si>
  <si>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</si>
  <si>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</si>
  <si>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</si>
  <si>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</si>
  <si>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</si>
  <si>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</si>
  <si>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</si>
  <si>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</si>
  <si>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</si>
  <si>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</si>
  <si>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</si>
  <si>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</si>
  <si>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</si>
  <si>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</si>
  <si>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</si>
  <si>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</si>
  <si>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</si>
  <si>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</si>
  <si>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</si>
  <si>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</si>
  <si>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</si>
  <si>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</si>
  <si>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</si>
  <si>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</si>
  <si>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</si>
  <si>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</si>
  <si>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</si>
  <si>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</si>
  <si>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</si>
  <si>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</si>
  <si>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</si>
  <si>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</si>
  <si>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</si>
  <si>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</si>
  <si>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</si>
  <si>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</si>
  <si>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</si>
  <si>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</si>
  <si>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</si>
  <si>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</si>
  <si>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</si>
  <si>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</si>
  <si>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</si>
  <si>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</si>
  <si>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</si>
  <si>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</si>
  <si>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</si>
  <si>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</si>
  <si>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</si>
  <si>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</si>
  <si>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</si>
  <si>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</si>
  <si>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</si>
  <si>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</si>
  <si>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</si>
  <si>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</si>
  <si>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</si>
  <si>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</si>
  <si>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</si>
  <si>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</si>
  <si>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</si>
  <si>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</si>
  <si>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</si>
  <si>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</si>
  <si>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</si>
  <si>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</si>
  <si>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</si>
  <si>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</si>
  <si>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</si>
  <si>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</si>
  <si>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</si>
  <si>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</si>
  <si>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</si>
  <si>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</si>
  <si>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</si>
  <si>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</si>
  <si>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</si>
  <si>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</si>
  <si>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</si>
  <si>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</si>
  <si>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</si>
  <si>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</si>
  <si>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</si>
  <si>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</si>
  <si>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</si>
  <si>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</si>
  <si>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</si>
  <si>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</si>
  <si>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</si>
  <si>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</si>
  <si>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</si>
  <si>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</si>
  <si>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</si>
  <si>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</si>
  <si>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</si>
  <si>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</si>
  <si>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</si>
  <si>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</si>
  <si>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</si>
  <si>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</si>
  <si>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</si>
  <si>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</si>
  <si>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</si>
  <si>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</si>
  <si>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</si>
  <si>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</si>
  <si>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</si>
  <si>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</si>
  <si>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</si>
  <si>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</si>
  <si>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</si>
  <si>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</si>
  <si>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</si>
  <si>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</si>
  <si>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</si>
  <si>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</si>
  <si>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</si>
  <si>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</si>
  <si>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</si>
  <si>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</si>
  <si>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</si>
  <si>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</si>
  <si>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</si>
  <si>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</si>
  <si>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</si>
  <si>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</si>
  <si>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</si>
  <si>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</si>
  <si>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</si>
  <si>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</si>
  <si>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</si>
  <si>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</si>
  <si>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</si>
  <si>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</si>
  <si>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</si>
  <si>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</si>
  <si>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</si>
  <si>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</si>
  <si>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</si>
  <si>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</si>
  <si>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</si>
  <si>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</si>
  <si>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</si>
  <si>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</si>
  <si>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</si>
  <si>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</si>
  <si>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</si>
  <si>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</si>
  <si>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</si>
  <si>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</si>
  <si>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</si>
  <si>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</si>
  <si>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</si>
  <si>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</si>
  <si>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</si>
  <si>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</si>
  <si>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</si>
  <si>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</si>
  <si>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</si>
  <si>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</si>
  <si>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</si>
  <si>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</si>
  <si>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</si>
  <si>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</si>
  <si>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</si>
  <si>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</si>
  <si>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</si>
  <si>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</si>
  <si>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</si>
  <si>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</si>
  <si>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</si>
  <si>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</si>
  <si>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</si>
  <si>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</si>
  <si>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</si>
  <si>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</si>
  <si>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</si>
  <si>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</si>
  <si>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</si>
  <si>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</si>
  <si>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</si>
  <si>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</si>
  <si>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</si>
  <si>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</si>
  <si>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</si>
  <si>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</si>
  <si>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</si>
  <si>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</si>
  <si>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</si>
  <si>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</si>
  <si>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</si>
  <si>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</si>
  <si>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</si>
  <si>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</si>
  <si>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</si>
  <si>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</si>
  <si>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</si>
  <si>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</si>
  <si>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</si>
  <si>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</si>
  <si>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</si>
  <si>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</si>
  <si>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</si>
  <si>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</si>
  <si>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</si>
  <si>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</si>
  <si>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</si>
  <si>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</si>
  <si>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</si>
  <si>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</si>
  <si>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</si>
  <si>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</si>
  <si>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</si>
  <si>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</si>
  <si>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</si>
  <si>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</si>
  <si>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</si>
  <si>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</si>
  <si>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</si>
  <si>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</si>
  <si>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</si>
  <si>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</si>
  <si>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</si>
  <si>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</si>
  <si>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</si>
  <si>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</si>
  <si>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</si>
  <si>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</si>
  <si>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</si>
  <si>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</si>
  <si>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</si>
  <si>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</si>
  <si>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</si>
  <si>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</si>
  <si>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</si>
  <si>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</si>
  <si>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</si>
  <si>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</si>
  <si>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</si>
  <si>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</si>
  <si>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</si>
  <si>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</si>
  <si>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</si>
  <si>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</si>
  <si>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</si>
  <si>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</si>
  <si>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</si>
  <si>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</si>
  <si>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</si>
  <si>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</si>
  <si>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</si>
  <si>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</si>
  <si>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</si>
  <si>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</si>
  <si>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</si>
  <si>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</si>
  <si>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</si>
  <si>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</si>
  <si>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</si>
  <si>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</si>
  <si>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</si>
  <si>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</si>
  <si>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</si>
  <si>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</si>
  <si>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</si>
  <si>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</si>
  <si>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</si>
  <si>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</si>
  <si>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</si>
  <si>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</si>
  <si>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</si>
  <si>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</si>
  <si>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</si>
  <si>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</si>
  <si>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</si>
  <si>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</si>
  <si>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</si>
  <si>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</si>
  <si>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</si>
  <si>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</si>
  <si>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</si>
  <si>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</si>
  <si>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</si>
  <si>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</si>
  <si>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</si>
  <si>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</si>
  <si>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</si>
  <si>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</si>
  <si>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</si>
  <si>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</si>
  <si>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</si>
  <si>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</si>
  <si>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</si>
  <si>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</si>
  <si>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</si>
  <si>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</si>
  <si>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</si>
  <si>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</si>
  <si>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</si>
  <si>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</si>
  <si>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</si>
  <si>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</si>
  <si>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</si>
  <si>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</si>
  <si>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</si>
  <si>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</si>
  <si>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</si>
  <si>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</si>
  <si>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</si>
  <si>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</si>
  <si>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</si>
  <si>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</si>
  <si>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</si>
  <si>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</si>
  <si>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</si>
  <si>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</si>
  <si>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</si>
  <si>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</si>
  <si>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</si>
  <si>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</si>
  <si>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</si>
  <si>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</si>
  <si>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</si>
  <si>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</si>
  <si>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</si>
  <si>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</si>
  <si>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</si>
  <si>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</si>
  <si>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</si>
  <si>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</si>
  <si>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</si>
  <si>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</si>
  <si>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</si>
  <si>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</si>
  <si>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</si>
  <si>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</si>
  <si>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</si>
  <si>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</si>
  <si>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</si>
  <si>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</si>
  <si>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</si>
  <si>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</si>
  <si>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</si>
  <si>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</si>
  <si>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</si>
  <si>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</si>
  <si>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</si>
  <si>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</si>
  <si>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</si>
  <si>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</si>
  <si>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</si>
  <si>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</si>
  <si>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</si>
  <si>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</si>
  <si>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</si>
  <si>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</si>
  <si>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</si>
  <si>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</si>
  <si>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</si>
  <si>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</si>
  <si>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</si>
  <si>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</si>
  <si>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</si>
  <si>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</si>
  <si>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</si>
  <si>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</si>
  <si>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</si>
  <si>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</si>
  <si>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</si>
  <si>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</si>
  <si>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</si>
  <si>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</si>
  <si>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</si>
  <si>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</si>
  <si>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</si>
  <si>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</si>
  <si>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</si>
  <si>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</si>
  <si>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</si>
  <si>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</si>
  <si>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</si>
  <si>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</si>
  <si>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</si>
  <si>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</si>
  <si>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</si>
  <si>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</si>
  <si>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</si>
  <si>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</si>
  <si>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</si>
  <si>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</si>
  <si>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</si>
  <si>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</si>
  <si>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</si>
  <si>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</si>
  <si>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</si>
  <si>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</si>
  <si>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</si>
  <si>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</si>
  <si>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</si>
  <si>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</si>
  <si>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</si>
  <si>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</si>
  <si>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</si>
  <si>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</si>
  <si>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</si>
  <si>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</si>
  <si>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</si>
  <si>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</si>
  <si>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</si>
  <si>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</si>
  <si>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</si>
  <si>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</si>
  <si>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</si>
  <si>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</si>
  <si>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</si>
  <si>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</si>
  <si>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</si>
  <si>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</si>
  <si>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</si>
  <si>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</si>
  <si>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</si>
  <si>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</si>
  <si>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</si>
  <si>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</si>
  <si>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</si>
  <si>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</si>
  <si>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</si>
  <si>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</si>
  <si>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</si>
  <si>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</si>
  <si>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</si>
  <si>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</si>
  <si>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</si>
  <si>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</si>
  <si>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</si>
  <si>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</si>
  <si>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</si>
  <si>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</si>
  <si>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</si>
  <si>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</si>
  <si>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</si>
  <si>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</si>
  <si>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</si>
  <si>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</si>
  <si>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</si>
  <si>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</si>
  <si>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</si>
  <si>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</si>
  <si>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</si>
  <si>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</si>
  <si>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</si>
  <si>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</si>
  <si>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</si>
  <si>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</si>
  <si>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</si>
  <si>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</si>
  <si>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</si>
  <si>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</si>
  <si>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</si>
  <si>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</si>
  <si>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</si>
  <si>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</si>
  <si>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</si>
  <si>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</si>
  <si>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</si>
  <si>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</si>
  <si>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</si>
  <si>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</si>
  <si>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</si>
  <si>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</si>
  <si>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</si>
  <si>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</si>
  <si>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</si>
  <si>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</si>
  <si>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</si>
  <si>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</si>
  <si>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</si>
  <si>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</si>
  <si>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</si>
  <si>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</si>
  <si>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</si>
  <si>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</si>
  <si>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</si>
  <si>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</si>
  <si>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</si>
  <si>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</si>
  <si>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</si>
  <si>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</si>
  <si>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</si>
  <si>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</si>
  <si>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</si>
  <si>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</si>
  <si>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</si>
  <si>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</si>
  <si>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</si>
  <si>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</si>
  <si>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</si>
  <si>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</si>
  <si>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</si>
  <si>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</si>
  <si>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</si>
  <si>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</si>
  <si>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</si>
  <si>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</si>
  <si>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</si>
  <si>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</si>
  <si>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</si>
  <si>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</si>
  <si>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</si>
  <si>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</si>
  <si>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</si>
  <si>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</si>
  <si>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</si>
  <si>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</si>
  <si>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</si>
  <si>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</si>
  <si>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</si>
  <si>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</si>
  <si>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</si>
  <si>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</si>
  <si>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</si>
  <si>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</si>
  <si>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</si>
  <si>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</si>
  <si>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</si>
  <si>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</si>
  <si>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</si>
  <si>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</si>
  <si>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</si>
  <si>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</si>
  <si>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</si>
  <si>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</si>
  <si>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</si>
  <si>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</si>
  <si>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</si>
  <si>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</si>
  <si>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</si>
  <si>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</si>
  <si>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</si>
  <si>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</si>
  <si>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</si>
  <si>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</si>
  <si>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</si>
  <si>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</si>
  <si>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</si>
  <si>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</si>
  <si>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</si>
  <si>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</si>
  <si>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</si>
  <si>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</si>
  <si>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</si>
  <si>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</si>
  <si>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</si>
  <si>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</si>
  <si>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</si>
  <si>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</si>
  <si>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</si>
  <si>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</si>
  <si>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</si>
  <si>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</si>
  <si>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</si>
  <si>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</si>
  <si>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</si>
  <si>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</si>
  <si>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</si>
  <si>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</si>
  <si>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</si>
  <si>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</si>
  <si>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</si>
  <si>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</si>
  <si>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</si>
  <si>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</si>
  <si>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</si>
  <si>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</si>
  <si>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</si>
  <si>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</si>
  <si>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</si>
  <si>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</si>
  <si>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</si>
  <si>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</si>
  <si>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</si>
  <si>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</si>
  <si>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</si>
  <si>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</si>
  <si>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</si>
  <si>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</si>
  <si>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</si>
  <si>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</si>
  <si>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</si>
  <si>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</si>
  <si>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</si>
  <si>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</si>
  <si>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</si>
  <si>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</si>
  <si>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</si>
  <si>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</si>
  <si>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</si>
  <si>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</si>
  <si>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</si>
  <si>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</si>
  <si>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</si>
  <si>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</si>
  <si>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</si>
  <si>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</si>
  <si>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</si>
  <si>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</si>
  <si>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</si>
  <si>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</si>
  <si>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</si>
  <si>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</si>
  <si>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</si>
  <si>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</si>
  <si>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</si>
  <si>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</si>
  <si>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</si>
  <si>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</si>
  <si>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</si>
  <si>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</si>
  <si>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</si>
  <si>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</si>
  <si>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</si>
  <si>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</si>
  <si>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</si>
  <si>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</si>
  <si>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</si>
  <si>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</si>
  <si>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</si>
  <si>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</si>
  <si>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</si>
  <si>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</si>
  <si>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</si>
  <si>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</si>
  <si>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</si>
  <si>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</si>
  <si>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</si>
  <si>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</si>
  <si>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</si>
  <si>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</si>
  <si>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</si>
  <si>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</si>
  <si>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</si>
  <si>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</si>
  <si>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</si>
  <si>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</si>
  <si>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</si>
  <si>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</si>
  <si>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</si>
  <si>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</si>
  <si>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</si>
  <si>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</si>
  <si>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</si>
  <si>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</si>
  <si>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</si>
  <si>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</si>
  <si>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</si>
  <si>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</si>
  <si>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</si>
  <si>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</si>
  <si>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</si>
  <si>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</si>
  <si>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</si>
  <si>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</si>
  <si>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</si>
  <si>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</si>
  <si>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</si>
  <si>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</si>
  <si>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</si>
  <si>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</si>
  <si>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</si>
  <si>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</si>
  <si>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</si>
  <si>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</si>
  <si>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</si>
  <si>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</si>
  <si>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</si>
  <si>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</si>
  <si>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</si>
  <si>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</si>
  <si>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</si>
  <si>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</si>
  <si>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</si>
  <si>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</si>
  <si>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</si>
  <si>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</si>
  <si>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</si>
  <si>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</si>
  <si>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</si>
  <si>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</si>
  <si>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</si>
  <si>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</si>
  <si>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</si>
  <si>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</si>
  <si>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</si>
  <si>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</si>
  <si>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</si>
  <si>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</si>
  <si>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</si>
  <si>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</si>
  <si>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</si>
  <si>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</si>
  <si>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</si>
  <si>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</si>
  <si>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</si>
  <si>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</si>
  <si>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</si>
  <si>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</si>
  <si>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</si>
  <si>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</si>
  <si>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</si>
  <si>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</si>
  <si>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</si>
  <si>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</si>
  <si>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</si>
  <si>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</si>
  <si>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</si>
  <si>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</si>
  <si>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</si>
  <si>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</si>
  <si>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</si>
  <si>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</si>
  <si>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</si>
  <si>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</si>
  <si>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</si>
  <si>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</si>
  <si>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</si>
  <si>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</si>
  <si>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</si>
  <si>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</si>
  <si>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</si>
  <si>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</si>
  <si>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</si>
  <si>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</si>
  <si>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</si>
  <si>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</si>
  <si>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</si>
  <si>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</si>
  <si>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</si>
  <si>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</si>
  <si>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</si>
  <si>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</si>
  <si>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</si>
  <si>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</si>
  <si>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</si>
  <si>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</si>
  <si>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</si>
  <si>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</si>
  <si>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</si>
  <si>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</si>
  <si>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</si>
  <si>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</si>
  <si>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</si>
  <si>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</si>
  <si>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</si>
  <si>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</si>
  <si>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</si>
  <si>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</si>
  <si>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</si>
  <si>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</si>
  <si>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</si>
  <si>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</si>
  <si>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</si>
  <si>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</si>
  <si>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</si>
  <si>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</si>
  <si>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</si>
  <si>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</si>
  <si>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</si>
  <si>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</si>
  <si>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</si>
  <si>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</si>
  <si>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</si>
  <si>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</si>
  <si>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</si>
  <si>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</si>
  <si>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</si>
  <si>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</si>
  <si>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</si>
  <si>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</si>
  <si>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</si>
  <si>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</si>
  <si>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</si>
  <si>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</si>
  <si>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</si>
  <si>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</si>
  <si>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</si>
  <si>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</si>
  <si>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</si>
  <si>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</si>
  <si>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</si>
  <si>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</si>
  <si>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</si>
  <si>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</si>
  <si>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</si>
  <si>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</si>
  <si>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</si>
  <si>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</si>
  <si>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</si>
  <si>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</si>
  <si>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</si>
  <si>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</si>
  <si>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</si>
  <si>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</si>
  <si>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</si>
  <si>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</si>
  <si>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</si>
  <si>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</si>
  <si>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</si>
  <si>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</si>
  <si>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</si>
  <si>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</si>
  <si>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</si>
  <si>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</si>
  <si>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</si>
  <si>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</si>
  <si>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</si>
  <si>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</si>
  <si>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</si>
  <si>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</si>
  <si>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</si>
  <si>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</si>
  <si>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</si>
  <si>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</si>
  <si>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</si>
  <si>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</si>
  <si>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</si>
  <si>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</si>
  <si>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</si>
  <si>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</si>
  <si>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</si>
  <si>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</si>
  <si>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</si>
  <si>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</si>
  <si>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</si>
  <si>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</si>
  <si>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</si>
  <si>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</si>
  <si>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</si>
  <si>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</si>
  <si>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</si>
  <si>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</si>
  <si>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</si>
  <si>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</si>
  <si>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</si>
  <si>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</si>
  <si>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</si>
  <si>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</si>
  <si>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</si>
  <si>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</si>
  <si>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</si>
  <si>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</si>
  <si>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</si>
  <si>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</si>
  <si>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</si>
  <si>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</si>
  <si>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</si>
  <si>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</si>
  <si>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</si>
  <si>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</si>
  <si>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</si>
  <si>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</si>
  <si>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</si>
  <si>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</si>
  <si>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</si>
  <si>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</si>
  <si>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</si>
  <si>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</si>
  <si>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</si>
  <si>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</si>
  <si>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</si>
  <si>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</si>
  <si>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</si>
  <si>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</si>
  <si>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</si>
  <si>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</si>
  <si>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</si>
  <si>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</si>
  <si>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</si>
  <si>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</si>
  <si>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</si>
  <si>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</si>
  <si>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</si>
  <si>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</si>
  <si>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</si>
  <si>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</si>
  <si>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</si>
  <si>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</si>
  <si>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</si>
  <si>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</si>
  <si>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</si>
  <si>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</si>
  <si>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</si>
  <si>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</si>
  <si>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</si>
  <si>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</si>
  <si>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</si>
  <si>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</si>
  <si>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</si>
  <si>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</si>
  <si>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</si>
  <si>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</si>
  <si>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</si>
  <si>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</si>
  <si>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</si>
  <si>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</si>
  <si>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</si>
  <si>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</si>
  <si>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</si>
  <si>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</si>
  <si>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</si>
  <si>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</si>
  <si>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</si>
  <si>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</si>
  <si>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</si>
  <si>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</si>
  <si>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</si>
  <si>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</si>
  <si>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</si>
  <si>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</si>
  <si>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</si>
  <si>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</si>
  <si>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</si>
  <si>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</si>
  <si>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</si>
  <si>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</si>
  <si>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</si>
  <si>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</si>
  <si>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</si>
  <si>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</si>
  <si>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</si>
  <si>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</si>
  <si>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</si>
  <si>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</si>
  <si>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</si>
  <si>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</si>
  <si>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</si>
  <si>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</si>
  <si>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</si>
  <si>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</si>
  <si>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</si>
  <si>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</si>
  <si>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</si>
  <si>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</si>
  <si>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</si>
  <si>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</si>
  <si>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</si>
  <si>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</si>
  <si>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</si>
  <si>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</si>
  <si>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</si>
  <si>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</si>
  <si>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</si>
  <si>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</si>
  <si>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</si>
  <si>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</si>
  <si>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</si>
  <si>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</si>
  <si>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</si>
  <si>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</si>
  <si>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</si>
  <si>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</si>
  <si>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</si>
  <si>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</si>
  <si>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</si>
  <si>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</si>
  <si>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</si>
  <si>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</si>
  <si>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</si>
  <si>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</si>
  <si>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</si>
  <si>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</si>
  <si>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</si>
  <si>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</si>
  <si>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</si>
  <si>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</si>
  <si>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</si>
  <si>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</si>
  <si>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</si>
  <si>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</si>
  <si>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</si>
  <si>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</si>
  <si>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</si>
  <si>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</si>
  <si>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</si>
  <si>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</si>
  <si>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</si>
  <si>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</si>
  <si>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</si>
  <si>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</si>
  <si>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</si>
  <si>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</si>
  <si>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</si>
  <si>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</si>
  <si>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</si>
  <si>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</si>
  <si>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</si>
  <si>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</si>
  <si>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</si>
  <si>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</si>
  <si>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</si>
  <si>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</si>
  <si>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</si>
  <si>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</si>
  <si>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</si>
  <si>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</si>
  <si>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</si>
  <si>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</si>
  <si>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</si>
  <si>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</si>
  <si>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</si>
  <si>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</si>
  <si>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</si>
  <si>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</si>
  <si>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</si>
  <si>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</si>
  <si>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</si>
  <si>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</si>
  <si>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</si>
  <si>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</si>
  <si>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</si>
  <si>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</si>
  <si>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</si>
  <si>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</si>
  <si>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</si>
  <si>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</si>
  <si>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</si>
  <si>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</si>
  <si>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</si>
  <si>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</si>
  <si>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</si>
  <si>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</si>
  <si>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</si>
  <si>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</si>
  <si>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</si>
  <si>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</si>
  <si>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</si>
  <si>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</si>
  <si>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</si>
  <si>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</si>
  <si>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</si>
  <si>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</si>
  <si>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</si>
  <si>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</si>
  <si>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</si>
  <si>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</si>
  <si>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</si>
  <si>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</si>
  <si>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</si>
  <si>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</si>
  <si>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</si>
  <si>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</si>
  <si>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</si>
  <si>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</si>
  <si>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</si>
  <si>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</si>
  <si>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</si>
  <si>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</si>
  <si>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</si>
  <si>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</si>
  <si>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</si>
  <si>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</si>
  <si>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</si>
  <si>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</si>
  <si>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</si>
  <si>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</si>
  <si>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</si>
  <si>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</si>
  <si>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</si>
  <si>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</si>
  <si>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</si>
  <si>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</si>
  <si>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</si>
  <si>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</si>
  <si>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</si>
  <si>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</si>
  <si>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</si>
  <si>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</si>
  <si>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</si>
  <si>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</si>
  <si>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</si>
  <si>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</si>
  <si>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</si>
  <si>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</si>
  <si>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</si>
  <si>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</si>
  <si>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</si>
  <si>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</si>
  <si>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</si>
  <si>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</si>
  <si>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</si>
  <si>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</si>
  <si>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</si>
  <si>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</si>
  <si>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</si>
  <si>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</si>
  <si>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</si>
  <si>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</si>
  <si>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</si>
  <si>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</si>
  <si>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</si>
  <si>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</si>
  <si>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</si>
  <si>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</si>
  <si>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</si>
  <si>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</si>
  <si>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</si>
  <si>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</si>
  <si>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</si>
  <si>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</si>
  <si>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</si>
  <si>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</si>
  <si>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</si>
  <si>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</si>
  <si>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</si>
  <si>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</si>
  <si>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</si>
  <si>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</si>
  <si>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</si>
  <si>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</si>
  <si>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</si>
  <si>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</si>
  <si>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</si>
  <si>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</si>
  <si>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</si>
  <si>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</si>
  <si>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</si>
  <si>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</si>
  <si>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</si>
  <si>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</si>
  <si>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</si>
  <si>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</si>
  <si>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</si>
  <si>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</si>
  <si>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</si>
  <si>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</si>
  <si>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</si>
  <si>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</si>
  <si>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</si>
  <si>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</si>
  <si>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</si>
  <si>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</si>
  <si>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</si>
  <si>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</si>
  <si>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</si>
  <si>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</si>
  <si>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</si>
  <si>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</si>
  <si>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</si>
  <si>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</si>
  <si>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</si>
  <si>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</si>
  <si>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</si>
  <si>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</si>
  <si>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</si>
  <si>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</si>
  <si>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</si>
  <si>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</si>
  <si>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</si>
  <si>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</si>
  <si>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</si>
  <si>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</si>
  <si>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</si>
  <si>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</si>
  <si>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</si>
  <si>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</si>
  <si>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</si>
  <si>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</si>
  <si>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</si>
  <si>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</si>
  <si>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</si>
  <si>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</si>
  <si>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</si>
  <si>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</si>
  <si>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</si>
  <si>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</si>
  <si>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</si>
  <si>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</si>
  <si>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</si>
  <si>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</si>
  <si>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</si>
  <si>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</si>
  <si>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</si>
  <si>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</si>
  <si>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</si>
  <si>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</si>
  <si>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</si>
  <si>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</si>
  <si>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</si>
  <si>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</si>
  <si>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</si>
  <si>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</si>
  <si>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</si>
  <si>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</si>
  <si>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</si>
  <si>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</si>
  <si>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</si>
  <si>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</si>
  <si>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</si>
  <si>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</si>
  <si>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</si>
  <si>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</si>
  <si>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</si>
  <si>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</si>
  <si>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</si>
  <si>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</si>
  <si>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</si>
  <si>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</si>
  <si>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</si>
  <si>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</si>
  <si>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</si>
  <si>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</si>
  <si>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</si>
  <si>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</si>
  <si>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</si>
  <si>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</si>
  <si>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</si>
  <si>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</si>
  <si>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</si>
  <si>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</si>
  <si>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</si>
  <si>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</si>
  <si>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</si>
  <si>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</si>
  <si>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</si>
  <si>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</si>
  <si>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</si>
  <si>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</si>
  <si>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</si>
  <si>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</si>
  <si>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</si>
  <si>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</si>
  <si>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</si>
  <si>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</si>
  <si>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</si>
  <si>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</si>
  <si>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</si>
  <si>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</si>
  <si>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</si>
  <si>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</si>
  <si>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</si>
  <si>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</si>
  <si>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</si>
  <si>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</si>
  <si>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</si>
  <si>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</si>
  <si>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</si>
  <si>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</si>
  <si>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</si>
  <si>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</si>
  <si>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</si>
  <si>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</si>
  <si>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</si>
  <si>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</si>
  <si>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</si>
  <si>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</si>
  <si>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</si>
  <si>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</si>
  <si>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</si>
  <si>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</si>
  <si>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</si>
  <si>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</si>
  <si>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</si>
  <si>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</si>
  <si>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</si>
  <si>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</si>
  <si>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</si>
  <si>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</si>
  <si>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</si>
  <si>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</si>
  <si>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</si>
  <si>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</si>
  <si>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</si>
  <si>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</si>
  <si>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</si>
  <si>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</si>
  <si>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</si>
  <si>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</si>
  <si>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</si>
  <si>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</si>
  <si>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</si>
  <si>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</si>
  <si>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</si>
  <si>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</si>
  <si>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</si>
  <si>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</si>
  <si>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</si>
  <si>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</si>
  <si>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</si>
  <si>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</si>
  <si>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</si>
  <si>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</si>
  <si>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</si>
  <si>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</si>
  <si>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</si>
  <si>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</si>
  <si>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</si>
  <si>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</si>
  <si>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</si>
  <si>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</si>
  <si>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</si>
  <si>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</si>
  <si>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</si>
  <si>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</si>
  <si>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</si>
  <si>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</si>
  <si>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</si>
  <si>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</si>
  <si>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</si>
  <si>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</si>
  <si>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</si>
  <si>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</si>
  <si>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</si>
  <si>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</si>
  <si>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</si>
  <si>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</si>
  <si>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</si>
  <si>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</si>
  <si>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</si>
  <si>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</si>
  <si>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</si>
  <si>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</si>
  <si>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</si>
  <si>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</si>
  <si>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</si>
  <si>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</si>
  <si>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</si>
  <si>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</si>
  <si>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</si>
  <si>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</si>
  <si>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</si>
  <si>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</si>
  <si>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</si>
  <si>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</si>
  <si>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</si>
  <si>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</si>
  <si>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</si>
  <si>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</si>
  <si>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</si>
  <si>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</si>
  <si>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</si>
  <si>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</si>
  <si>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</si>
  <si>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</si>
  <si>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</si>
  <si>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</si>
  <si>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</si>
  <si>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</si>
  <si>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</si>
  <si>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</si>
  <si>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</si>
  <si>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</si>
  <si>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</si>
  <si>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</si>
  <si>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</si>
  <si>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</si>
  <si>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</si>
  <si>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</si>
  <si>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</si>
  <si>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</si>
  <si>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</si>
  <si>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</si>
  <si>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</si>
  <si>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</si>
  <si>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</si>
  <si>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</si>
  <si>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</si>
  <si>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</si>
  <si>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</si>
  <si>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</si>
  <si>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</si>
  <si>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</si>
  <si>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</si>
  <si>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</si>
  <si>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</si>
  <si>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</si>
  <si>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</si>
  <si>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</si>
  <si>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</si>
  <si>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</si>
  <si>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</si>
  <si>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</si>
  <si>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</si>
  <si>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</si>
  <si>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</si>
  <si>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</si>
  <si>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</si>
  <si>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</si>
  <si>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</si>
  <si>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</si>
  <si>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</si>
  <si>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</si>
  <si>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</si>
  <si>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</si>
  <si>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</si>
  <si>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</si>
  <si>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</si>
  <si>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</si>
  <si>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</si>
  <si>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</si>
  <si>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</si>
  <si>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</si>
  <si>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</si>
  <si>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</si>
  <si>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</si>
  <si>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</si>
  <si>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</si>
  <si>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</si>
  <si>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</si>
  <si>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</si>
  <si>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</si>
  <si>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</si>
  <si>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</si>
  <si>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</si>
  <si>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</si>
  <si>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</si>
  <si>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</si>
  <si>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</si>
  <si>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</si>
  <si>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</si>
  <si>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</si>
  <si>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</si>
  <si>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</si>
  <si>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</si>
  <si>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</si>
  <si>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</si>
  <si>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</si>
  <si>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</si>
  <si>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</si>
  <si>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</si>
  <si>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</si>
  <si>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</si>
  <si>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</si>
  <si>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</si>
  <si>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</si>
  <si>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</si>
  <si>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</si>
  <si>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</si>
  <si>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</si>
  <si>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</si>
  <si>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</si>
  <si>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</si>
  <si>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</si>
  <si>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</si>
  <si>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</si>
  <si>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</si>
  <si>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</si>
  <si>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</si>
  <si>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</si>
  <si>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</si>
  <si>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</si>
  <si>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</si>
  <si>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</si>
  <si>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</si>
  <si>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</si>
  <si>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</si>
  <si>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</si>
  <si>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</si>
  <si>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</si>
  <si>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</si>
  <si>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</si>
  <si>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</si>
  <si>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</si>
  <si>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</si>
  <si>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</si>
  <si>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</si>
  <si>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</si>
  <si>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</si>
  <si>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</si>
  <si>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</si>
  <si>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</si>
  <si>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</si>
  <si>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</si>
  <si>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</si>
  <si>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</si>
  <si>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</si>
  <si>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</si>
  <si>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</si>
  <si>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</si>
  <si>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</si>
  <si>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</si>
  <si>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</si>
  <si>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</si>
  <si>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</si>
  <si>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</si>
  <si>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</si>
  <si>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</si>
  <si>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</si>
  <si>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</si>
  <si>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</si>
  <si>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</si>
  <si>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</si>
  <si>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</si>
  <si>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</si>
  <si>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</si>
  <si>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</si>
  <si>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</si>
  <si>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</si>
  <si>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</si>
  <si>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</si>
  <si>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</si>
  <si>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</si>
  <si>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</si>
  <si>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</si>
  <si>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</si>
  <si>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</si>
  <si>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</si>
  <si>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</si>
  <si>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</si>
  <si>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</si>
  <si>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</si>
  <si>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</si>
  <si>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</si>
  <si>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</si>
  <si>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</si>
  <si>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</si>
  <si>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</si>
  <si>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</si>
  <si>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</si>
  <si>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</si>
  <si>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</si>
  <si>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</si>
  <si>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</si>
  <si>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</si>
  <si>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</si>
  <si>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</si>
  <si>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</si>
  <si>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</si>
  <si>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</si>
  <si>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</si>
  <si>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</si>
  <si>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</si>
  <si>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</si>
  <si>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</si>
  <si>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</si>
  <si>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</si>
  <si>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</si>
  <si>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</si>
  <si>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</si>
  <si>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</si>
  <si>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</si>
  <si>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</si>
  <si>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</si>
  <si>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</si>
  <si>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</si>
  <si>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</si>
  <si>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</si>
  <si>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</si>
  <si>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</si>
  <si>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</si>
  <si>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</si>
  <si>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</si>
  <si>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</si>
  <si>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</si>
  <si>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</si>
  <si>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</si>
  <si>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</si>
  <si>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</si>
  <si>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</si>
  <si>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</si>
  <si>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</si>
  <si>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</si>
  <si>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</si>
  <si>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</si>
  <si>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</si>
  <si>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</si>
  <si>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</si>
  <si>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</si>
  <si>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</si>
  <si>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</si>
  <si>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</si>
  <si>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</si>
  <si>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</si>
  <si>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</si>
  <si>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</si>
  <si>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</si>
  <si>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</si>
  <si>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</si>
  <si>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</si>
  <si>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</si>
  <si>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</si>
  <si>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</si>
  <si>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</si>
  <si>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</si>
  <si>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</si>
  <si>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</si>
  <si>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</si>
  <si>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</si>
  <si>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</si>
  <si>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</si>
  <si>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</si>
  <si>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</si>
  <si>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</si>
  <si>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</si>
  <si>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</si>
  <si>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</si>
  <si>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</si>
  <si>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</si>
  <si>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</si>
  <si>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</si>
  <si>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</si>
  <si>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</si>
  <si>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</si>
  <si>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</si>
  <si>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</si>
  <si>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</si>
  <si>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</si>
  <si>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</si>
  <si>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</si>
  <si>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</si>
  <si>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</si>
  <si>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</si>
  <si>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</si>
  <si>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</si>
  <si>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</si>
  <si>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</si>
  <si>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</si>
  <si>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</si>
  <si>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</si>
  <si>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</si>
  <si>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</si>
  <si>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</si>
  <si>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</si>
  <si>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</si>
  <si>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</si>
  <si>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</si>
  <si>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</si>
  <si>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</si>
  <si>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</si>
  <si>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</si>
  <si>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</si>
  <si>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</si>
  <si>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</si>
  <si>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</si>
  <si>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</si>
  <si>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</si>
  <si>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</si>
  <si>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</si>
  <si>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</si>
  <si>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</si>
  <si>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</si>
  <si>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</si>
  <si>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</si>
  <si>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</si>
  <si>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</si>
  <si>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</si>
  <si>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</si>
  <si>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</si>
  <si>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</si>
  <si>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</si>
  <si>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</si>
  <si>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</si>
  <si>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</si>
  <si>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</si>
  <si>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</si>
  <si>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</si>
  <si>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</si>
  <si>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</si>
  <si>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</si>
  <si>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</si>
  <si>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</si>
  <si>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</si>
  <si>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</si>
  <si>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</si>
  <si>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</si>
  <si>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</si>
  <si>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</si>
  <si>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</si>
  <si>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</si>
  <si>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</si>
  <si>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</si>
  <si>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</si>
  <si>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</si>
  <si>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</si>
  <si>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</si>
  <si>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</si>
  <si>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</si>
  <si>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</si>
  <si>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</si>
  <si>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</si>
  <si>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</si>
  <si>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</si>
  <si>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</si>
  <si>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</si>
  <si>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</si>
  <si>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</si>
  <si>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</si>
  <si>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</si>
  <si>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</si>
  <si>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</si>
  <si>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</si>
  <si>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</si>
  <si>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</si>
  <si>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</si>
  <si>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</si>
  <si>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</si>
  <si>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</si>
  <si>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</si>
  <si>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</si>
  <si>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</si>
  <si>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</si>
  <si>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</si>
  <si>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</si>
  <si>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</si>
  <si>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</si>
  <si>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</si>
  <si>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</si>
  <si>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</si>
  <si>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</si>
  <si>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</si>
  <si>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</si>
  <si>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</si>
  <si>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</si>
  <si>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</si>
  <si>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</si>
  <si>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</si>
  <si>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</si>
  <si>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</si>
  <si>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</si>
  <si>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</si>
  <si>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</si>
  <si>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</si>
  <si>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</si>
  <si>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</si>
  <si>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</si>
  <si>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</si>
  <si>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</si>
  <si>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</si>
  <si>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</si>
  <si>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</si>
  <si>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</si>
  <si>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</si>
  <si>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</si>
  <si>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</si>
  <si>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</si>
  <si>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</si>
  <si>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</si>
  <si>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</si>
  <si>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</si>
  <si>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</si>
  <si>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</si>
  <si>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</si>
  <si>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</si>
  <si>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</si>
  <si>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</si>
  <si>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</si>
  <si>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</si>
  <si>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</si>
  <si>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</si>
  <si>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</si>
  <si>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</si>
  <si>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</si>
  <si>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</si>
  <si>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</si>
  <si>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</si>
  <si>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</si>
  <si>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</si>
  <si>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</si>
  <si>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</si>
  <si>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</si>
  <si>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</si>
  <si>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</si>
  <si>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</si>
  <si>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</si>
  <si>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</si>
  <si>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</si>
  <si>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</si>
  <si>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</si>
  <si>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</si>
  <si>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</si>
  <si>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</si>
  <si>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</si>
  <si>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</si>
  <si>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</si>
  <si>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</si>
  <si>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</si>
  <si>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</si>
  <si>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</si>
  <si>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</si>
  <si>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</si>
  <si>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</si>
  <si>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</si>
  <si>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</si>
  <si>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</si>
  <si>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</si>
  <si>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</si>
  <si>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</si>
  <si>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</si>
  <si>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</si>
  <si>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</si>
  <si>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</si>
  <si>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</si>
  <si>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</si>
  <si>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</si>
  <si>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</si>
  <si>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</si>
  <si>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</si>
  <si>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</si>
  <si>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</si>
  <si>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</si>
  <si>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</si>
  <si>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</si>
  <si>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</si>
  <si>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</si>
  <si>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</si>
  <si>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</si>
  <si>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</si>
  <si>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</si>
  <si>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</si>
  <si>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</si>
  <si>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</si>
  <si>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</si>
  <si>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</si>
  <si>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</si>
  <si>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</si>
  <si>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</si>
  <si>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</si>
  <si>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</si>
  <si>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</si>
  <si>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</si>
  <si>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</si>
  <si>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</si>
  <si>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</si>
  <si>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</si>
  <si>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</si>
  <si>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</si>
  <si>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</si>
  <si>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</si>
  <si>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</si>
  <si>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</si>
  <si>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</si>
  <si>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</si>
  <si>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</si>
  <si>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</si>
  <si>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</si>
  <si>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</si>
  <si>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</si>
  <si>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</si>
  <si>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</si>
  <si>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</si>
  <si>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</si>
  <si>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</si>
  <si>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</si>
  <si>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</si>
  <si>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</si>
  <si>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</si>
  <si>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</si>
  <si>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</si>
  <si>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</si>
  <si>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</si>
  <si>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</si>
  <si>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</si>
  <si>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</si>
  <si>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</si>
  <si>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</si>
  <si>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</si>
  <si>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</si>
  <si>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</si>
  <si>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</si>
  <si>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</si>
  <si>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</si>
  <si>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</si>
  <si>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</si>
  <si>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</si>
  <si>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</si>
  <si>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</si>
  <si>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</si>
  <si>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</si>
  <si>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</si>
  <si>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</si>
  <si>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</si>
  <si>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</si>
  <si>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</si>
  <si>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</si>
  <si>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</si>
  <si>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</si>
  <si>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</si>
  <si>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</si>
  <si>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</si>
  <si>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</si>
  <si>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</si>
  <si>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</si>
  <si>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</si>
  <si>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</si>
  <si>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</si>
  <si>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</si>
  <si>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</si>
  <si>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</si>
  <si>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</si>
  <si>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</si>
  <si>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</si>
  <si>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</si>
  <si>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</si>
  <si>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</si>
  <si>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</si>
  <si>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</si>
  <si>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</si>
  <si>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</si>
  <si>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</si>
  <si>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</si>
  <si>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</si>
  <si>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</si>
  <si>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</si>
  <si>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</si>
  <si>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</si>
  <si>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</si>
  <si>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</si>
  <si>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</si>
  <si>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</si>
  <si>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</si>
  <si>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</si>
  <si>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</si>
  <si>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</si>
  <si>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</si>
  <si>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</si>
  <si>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</si>
  <si>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</si>
  <si>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</si>
  <si>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</si>
  <si>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</si>
  <si>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</si>
  <si>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</si>
  <si>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</si>
  <si>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</si>
  <si>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</si>
  <si>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</si>
  <si>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</si>
  <si>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</si>
  <si>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</si>
  <si>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</si>
  <si>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</si>
  <si>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</si>
  <si>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</si>
  <si>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</si>
  <si>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</si>
  <si>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</si>
  <si>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</si>
  <si>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</si>
  <si>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</si>
  <si>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</si>
  <si>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</si>
  <si>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</si>
  <si>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</si>
  <si>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</si>
  <si>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</si>
  <si>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</si>
  <si>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</si>
  <si>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</si>
  <si>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</si>
  <si>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</si>
  <si>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</si>
  <si>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</si>
  <si>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</si>
  <si>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</si>
  <si>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</si>
  <si>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</si>
  <si>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</si>
  <si>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</si>
  <si>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</si>
  <si>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</si>
  <si>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</si>
  <si>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</si>
  <si>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</si>
  <si>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</si>
  <si>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</si>
  <si>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</si>
  <si>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</si>
  <si>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</si>
  <si>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</si>
  <si>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</si>
  <si>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</si>
  <si>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</si>
  <si>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</si>
  <si>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</si>
  <si>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</si>
  <si>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</si>
  <si>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</si>
  <si>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</si>
  <si>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</si>
  <si>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</si>
  <si>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</si>
  <si>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</si>
  <si>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</si>
  <si>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</si>
  <si>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</si>
  <si>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</si>
  <si>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</si>
  <si>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</si>
  <si>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</si>
  <si>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</si>
  <si>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</si>
  <si>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</si>
  <si>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</si>
  <si>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</si>
  <si>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</si>
  <si>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</si>
  <si>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</si>
  <si>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</si>
  <si>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</si>
  <si>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</si>
  <si>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</si>
  <si>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</si>
  <si>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</si>
  <si>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</si>
  <si>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</si>
  <si>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</si>
  <si>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</si>
  <si>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</si>
  <si>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</si>
  <si>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</si>
  <si>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</si>
  <si>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</si>
  <si>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</si>
  <si>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</si>
  <si>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</si>
  <si>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</si>
  <si>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</si>
  <si>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</si>
  <si>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</si>
  <si>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</si>
  <si>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</si>
  <si>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</si>
  <si>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</si>
  <si>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</si>
  <si>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</si>
  <si>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</si>
  <si>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</si>
  <si>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</si>
  <si>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</si>
  <si>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</si>
  <si>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</si>
  <si>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</si>
  <si>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</si>
  <si>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</si>
  <si>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</si>
  <si>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</si>
  <si>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</si>
  <si>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</si>
  <si>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</si>
  <si>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</si>
  <si>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</si>
  <si>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</si>
  <si>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</si>
  <si>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</si>
  <si>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</si>
  <si>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</si>
  <si>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</si>
  <si>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</si>
  <si>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</si>
  <si>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</si>
  <si>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</si>
  <si>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</si>
  <si>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</si>
  <si>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</si>
  <si>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</si>
  <si>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</si>
  <si>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</si>
  <si>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</si>
  <si>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</si>
  <si>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</si>
  <si>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</si>
  <si>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</si>
  <si>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</si>
  <si>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</si>
  <si>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</si>
  <si>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</si>
  <si>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</si>
  <si>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</si>
  <si>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</si>
  <si>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</si>
  <si>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</si>
  <si>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</si>
  <si>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</si>
  <si>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</si>
  <si>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</si>
  <si>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</si>
  <si>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</si>
  <si>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</si>
  <si>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</si>
  <si>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</si>
  <si>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</si>
  <si>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</si>
  <si>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</si>
  <si>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</si>
  <si>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</si>
  <si>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</si>
  <si>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</si>
  <si>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</si>
  <si>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</si>
  <si>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</si>
  <si>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</si>
  <si>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</si>
  <si>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</si>
  <si>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</si>
  <si>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</si>
  <si>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</si>
  <si>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</si>
  <si>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</si>
  <si>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</si>
  <si>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</si>
  <si>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</si>
  <si>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</si>
  <si>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</si>
  <si>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</si>
  <si>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</si>
  <si>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</si>
  <si>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</si>
  <si>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</si>
  <si>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</si>
  <si>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</si>
  <si>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</si>
  <si>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</si>
  <si>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</si>
  <si>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</si>
  <si>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</si>
  <si>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</si>
  <si>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</si>
  <si>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</si>
  <si>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</si>
  <si>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</si>
  <si>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</si>
  <si>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</si>
  <si>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</si>
  <si>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</si>
  <si>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</si>
  <si>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</si>
  <si>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</si>
  <si>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</si>
  <si>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</si>
  <si>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</si>
  <si>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</si>
  <si>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</si>
  <si>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</si>
  <si>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</si>
  <si>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</si>
  <si>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</si>
  <si>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</si>
  <si>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</si>
  <si>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</si>
  <si>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</si>
  <si>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</si>
  <si>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</si>
  <si>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</si>
  <si>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</si>
  <si>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</si>
  <si>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</si>
  <si>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</si>
  <si>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</si>
  <si>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</si>
  <si>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</si>
  <si>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</si>
  <si>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</si>
  <si>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</si>
  <si>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</si>
  <si>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</si>
  <si>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</si>
  <si>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</si>
  <si>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</si>
  <si>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</si>
  <si>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</si>
  <si>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</si>
  <si>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</si>
  <si>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</si>
  <si>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</si>
  <si>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</si>
  <si>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</si>
  <si>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</si>
  <si>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</si>
  <si>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</si>
  <si>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</si>
  <si>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</si>
  <si>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</si>
  <si>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</si>
  <si>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</si>
  <si>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</si>
  <si>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</si>
  <si>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</si>
  <si>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</si>
  <si>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</si>
  <si>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</si>
  <si>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</si>
  <si>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</si>
  <si>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</si>
  <si>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</si>
  <si>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</si>
  <si>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</si>
  <si>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</si>
  <si>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</si>
  <si>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</si>
  <si>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</si>
  <si>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</si>
  <si>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</si>
  <si>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</si>
  <si>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</si>
  <si>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</si>
  <si>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</si>
  <si>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</si>
  <si>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</si>
  <si>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</si>
  <si>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</si>
  <si>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</si>
  <si>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</si>
  <si>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</si>
  <si>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</si>
  <si>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</si>
  <si>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</si>
  <si>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</si>
  <si>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</si>
  <si>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</si>
  <si>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</si>
  <si>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</si>
  <si>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</si>
  <si>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</si>
  <si>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</si>
  <si>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</si>
  <si>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</si>
  <si>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</si>
  <si>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</si>
  <si>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</si>
  <si>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</si>
  <si>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</si>
  <si>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</si>
  <si>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</si>
  <si>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</si>
  <si>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</si>
  <si>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</si>
  <si>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</si>
  <si>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</si>
  <si>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</si>
  <si>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</si>
  <si>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</si>
  <si>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</si>
  <si>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</si>
  <si>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</si>
  <si>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</si>
  <si>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</si>
  <si>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</si>
  <si>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</si>
  <si>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</si>
  <si>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</si>
  <si>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</si>
  <si>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</si>
  <si>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</si>
  <si>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</si>
  <si>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</si>
  <si>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</si>
  <si>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</si>
  <si>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</si>
  <si>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</si>
  <si>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</si>
  <si>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</si>
  <si>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</si>
  <si>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</si>
  <si>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</si>
  <si>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</si>
  <si>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</si>
  <si>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</si>
  <si>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</si>
  <si>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</si>
  <si>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</si>
  <si>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</si>
  <si>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</si>
  <si>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</si>
  <si>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</si>
  <si>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</si>
  <si>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</si>
  <si>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</si>
  <si>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</si>
  <si>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</si>
  <si>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</si>
  <si>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</si>
  <si>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</si>
  <si>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</si>
  <si>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</si>
  <si>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</si>
  <si>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</si>
  <si>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</si>
  <si>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</si>
  <si>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</si>
  <si>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</si>
  <si>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</si>
  <si>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</si>
  <si>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</si>
  <si>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</si>
  <si>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</si>
  <si>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</si>
  <si>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</si>
  <si>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</si>
  <si>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</si>
  <si>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</si>
  <si>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</si>
  <si>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</si>
  <si>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</si>
  <si>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</si>
  <si>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</si>
  <si>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</si>
  <si>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</si>
  <si>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</si>
  <si>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</si>
  <si>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</si>
  <si>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</si>
  <si>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</si>
  <si>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</si>
  <si>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</si>
  <si>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</si>
  <si>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</si>
  <si>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</si>
  <si>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</si>
  <si>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</si>
  <si>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</si>
  <si>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</si>
  <si>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</si>
  <si>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</si>
  <si>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</si>
  <si>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</si>
  <si>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</si>
  <si>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</si>
  <si>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</si>
  <si>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</si>
  <si>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</si>
  <si>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</si>
  <si>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</si>
  <si>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</si>
  <si>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</si>
  <si>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</si>
  <si>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</si>
  <si>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</si>
  <si>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</si>
  <si>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</si>
  <si>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</si>
  <si>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</si>
  <si>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</si>
  <si>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</si>
  <si>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</si>
  <si>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</si>
  <si>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</si>
  <si>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</si>
  <si>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</si>
  <si>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</si>
  <si>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</si>
  <si>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</si>
  <si>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</si>
  <si>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</si>
  <si>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</si>
  <si>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</si>
  <si>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</si>
  <si>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</si>
  <si>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</si>
  <si>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</si>
  <si>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</si>
  <si>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</si>
  <si>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</si>
  <si>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</si>
  <si>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</si>
  <si>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</si>
  <si>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</si>
  <si>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</si>
  <si>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</si>
  <si>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</si>
  <si>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</si>
  <si>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</si>
  <si>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</si>
  <si>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</si>
  <si>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</si>
  <si>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</si>
  <si>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</si>
  <si>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</si>
  <si>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</si>
  <si>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</si>
  <si>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</si>
  <si>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</si>
  <si>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</si>
  <si>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</si>
  <si>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</si>
  <si>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</si>
  <si>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</si>
  <si>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</si>
  <si>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</si>
  <si>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</si>
  <si>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</si>
  <si>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</si>
  <si>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</si>
  <si>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</si>
  <si>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</si>
  <si>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</si>
  <si>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</si>
  <si>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</si>
  <si>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</si>
  <si>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</si>
  <si>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</si>
  <si>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</si>
  <si>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</si>
  <si>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</si>
  <si>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</si>
  <si>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</si>
  <si>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</si>
  <si>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</si>
  <si>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</si>
  <si>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</si>
  <si>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</si>
  <si>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</si>
  <si>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</si>
  <si>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</si>
  <si>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</si>
  <si>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</si>
  <si>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</si>
  <si>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</si>
  <si>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</si>
  <si>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</si>
  <si>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</si>
  <si>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</si>
  <si>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</si>
  <si>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</si>
  <si>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</si>
  <si>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</si>
  <si>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</si>
  <si>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</si>
  <si>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</si>
  <si>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</si>
  <si>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</si>
  <si>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</si>
  <si>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</si>
  <si>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</si>
  <si>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</si>
  <si>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</si>
  <si>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</si>
  <si>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</si>
  <si>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</si>
  <si>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</si>
  <si>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</si>
  <si>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</si>
  <si>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</si>
  <si>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</si>
  <si>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</si>
  <si>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</si>
  <si>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</si>
  <si>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</si>
  <si>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</si>
  <si>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</si>
  <si>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</si>
  <si>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</si>
  <si>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</si>
  <si>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</si>
  <si>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</si>
  <si>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</si>
  <si>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</si>
  <si>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</si>
  <si>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</si>
  <si>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</si>
  <si>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</si>
  <si>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</si>
  <si>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</si>
  <si>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</si>
  <si>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</si>
  <si>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</si>
  <si>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</si>
  <si>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</si>
  <si>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</si>
  <si>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</si>
  <si>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</si>
  <si>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</si>
  <si>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</si>
  <si>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</si>
  <si>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</si>
  <si>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</si>
  <si>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</si>
  <si>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</si>
  <si>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</si>
  <si>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</si>
  <si>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</si>
  <si>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</si>
  <si>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</si>
  <si>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</si>
  <si>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</si>
  <si>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</si>
  <si>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</si>
  <si>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</si>
  <si>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</si>
  <si>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</si>
  <si>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</si>
  <si>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</si>
  <si>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</si>
  <si>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</si>
  <si>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</si>
  <si>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</si>
  <si>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</si>
  <si>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</si>
  <si>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</si>
  <si>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</si>
  <si>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</si>
  <si>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</si>
  <si>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</si>
  <si>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</si>
  <si>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</si>
  <si>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</si>
  <si>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</si>
  <si>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</si>
  <si>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</si>
  <si>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</si>
  <si>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</si>
  <si>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</si>
  <si>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</si>
  <si>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</si>
  <si>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</si>
  <si>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</si>
  <si>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</si>
  <si>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</si>
  <si>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</si>
  <si>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</si>
  <si>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</si>
  <si>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</si>
  <si>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</si>
  <si>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</si>
  <si>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</si>
  <si>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</si>
  <si>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</si>
  <si>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</si>
  <si>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</si>
  <si>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</si>
  <si>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</si>
  <si>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</si>
  <si>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</si>
  <si>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</si>
  <si>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</si>
  <si>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</si>
  <si>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</si>
  <si>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</si>
  <si>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</si>
  <si>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</si>
  <si>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</si>
  <si>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</si>
  <si>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</si>
  <si>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</si>
  <si>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</si>
  <si>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</si>
  <si>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</si>
  <si>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</si>
  <si>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</si>
  <si>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</si>
  <si>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</si>
  <si>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</si>
  <si>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</si>
  <si>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</si>
  <si>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</si>
  <si>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</si>
  <si>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</si>
  <si>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</si>
  <si>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</si>
  <si>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</si>
  <si>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</si>
  <si>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</si>
  <si>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</si>
  <si>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</si>
  <si>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</si>
  <si>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</si>
  <si>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</si>
  <si>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</si>
  <si>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</si>
  <si>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</si>
  <si>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</si>
  <si>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</si>
  <si>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</si>
  <si>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</si>
  <si>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</si>
  <si>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</si>
  <si>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</si>
  <si>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</si>
  <si>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</si>
  <si>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</si>
  <si>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</si>
  <si>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</si>
  <si>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</si>
  <si>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</si>
  <si>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</si>
  <si>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</si>
  <si>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</si>
  <si>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</si>
  <si>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</si>
  <si>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</si>
  <si>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</si>
  <si>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</si>
  <si>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</si>
  <si>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</si>
  <si>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</si>
  <si>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</si>
  <si>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</si>
  <si>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</si>
  <si>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</si>
  <si>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</si>
  <si>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</si>
  <si>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</si>
  <si>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</si>
  <si>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</si>
  <si>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</si>
  <si>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</si>
  <si>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</si>
  <si>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</si>
  <si>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</si>
  <si>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</si>
  <si>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</si>
  <si>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</si>
  <si>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</si>
  <si>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</si>
  <si>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</si>
  <si>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</si>
  <si>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</si>
  <si>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</si>
  <si>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</si>
  <si>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</si>
  <si>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</si>
  <si>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</si>
  <si>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</si>
  <si>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</si>
  <si>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</si>
  <si>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</si>
  <si>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</si>
  <si>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</si>
  <si>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</si>
  <si>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</si>
  <si>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</si>
  <si>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</si>
  <si>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</si>
  <si>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</si>
  <si>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</si>
  <si>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</si>
  <si>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</si>
  <si>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</si>
  <si>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</si>
  <si>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</si>
  <si>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</si>
  <si>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</si>
  <si>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</si>
  <si>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</si>
  <si>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</si>
  <si>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</si>
  <si>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</si>
  <si>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</si>
  <si>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</si>
  <si>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</si>
  <si>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</si>
  <si>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</si>
  <si>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</si>
  <si>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</si>
  <si>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</si>
  <si>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</si>
  <si>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</si>
  <si>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</si>
  <si>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</si>
  <si>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</si>
  <si>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</si>
  <si>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</si>
  <si>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</si>
  <si>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</si>
  <si>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</si>
  <si>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</si>
  <si>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</si>
  <si>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</si>
  <si>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</si>
  <si>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</si>
  <si>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</si>
  <si>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</si>
  <si>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</si>
  <si>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</si>
  <si>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</si>
  <si>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</si>
  <si>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</si>
  <si>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</si>
  <si>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</si>
  <si>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</si>
  <si>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</si>
  <si>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</si>
  <si>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</si>
  <si>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</si>
  <si>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</si>
  <si>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</si>
  <si>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</si>
  <si>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</si>
  <si>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</si>
  <si>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</si>
  <si>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</si>
  <si>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</si>
  <si>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</si>
  <si>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</si>
  <si>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</si>
  <si>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</si>
  <si>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</si>
  <si>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</si>
  <si>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</si>
  <si>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</si>
  <si>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</si>
  <si>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</si>
  <si>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</si>
  <si>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</si>
  <si>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</si>
  <si>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</si>
  <si>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</si>
  <si>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</si>
  <si>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</si>
  <si>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</si>
  <si>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</si>
  <si>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</si>
  <si>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</si>
  <si>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</si>
  <si>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</si>
  <si>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</si>
  <si>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</si>
  <si>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</si>
  <si>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</si>
  <si>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</si>
  <si>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</si>
  <si>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</si>
  <si>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</si>
  <si>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</si>
  <si>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</si>
  <si>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</si>
  <si>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</si>
  <si>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</si>
  <si>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</si>
  <si>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</si>
  <si>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</si>
  <si>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</si>
  <si>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</si>
  <si>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</si>
  <si>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</si>
  <si>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</si>
  <si>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</si>
  <si>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</si>
  <si>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</si>
  <si>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</si>
  <si>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</si>
  <si>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</si>
  <si>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</si>
  <si>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</si>
  <si>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</si>
  <si>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</si>
  <si>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</si>
  <si>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</si>
  <si>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</si>
  <si>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</si>
  <si>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</si>
  <si>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</si>
  <si>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</si>
  <si>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</si>
  <si>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</si>
  <si>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</si>
  <si>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</si>
  <si>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</si>
  <si>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</si>
  <si>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</si>
  <si>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</si>
  <si>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</si>
  <si>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</si>
  <si>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</si>
  <si>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</si>
  <si>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</si>
  <si>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</si>
  <si>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</si>
  <si>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</si>
  <si>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</si>
  <si>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</si>
  <si>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</si>
  <si>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</si>
  <si>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</si>
  <si>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</si>
  <si>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</si>
  <si>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</si>
  <si>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</si>
  <si>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</si>
  <si>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</si>
  <si>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</si>
  <si>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</si>
  <si>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</si>
  <si>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</si>
  <si>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</si>
  <si>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</si>
  <si>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</si>
  <si>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</si>
  <si>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</si>
  <si>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</si>
  <si>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</si>
  <si>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</si>
  <si>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</si>
  <si>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</si>
  <si>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</si>
  <si>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</si>
  <si>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</si>
  <si>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</si>
  <si>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</si>
  <si>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</si>
  <si>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</si>
  <si>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</si>
  <si>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</si>
  <si>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</si>
  <si>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</si>
  <si>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</si>
  <si>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</si>
  <si>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</si>
  <si>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</si>
  <si>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</si>
  <si>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</si>
  <si>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</si>
  <si>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</si>
  <si>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</si>
  <si>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</si>
  <si>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</si>
  <si>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</si>
  <si>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</si>
  <si>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</si>
  <si>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</si>
  <si>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</si>
  <si>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</si>
  <si>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</si>
  <si>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</si>
  <si>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</si>
  <si>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</si>
  <si>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</si>
  <si>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</si>
  <si>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</si>
  <si>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</si>
  <si>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</si>
  <si>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</si>
  <si>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</si>
  <si>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</si>
  <si>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</si>
  <si>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</si>
  <si>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</si>
  <si>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</si>
  <si>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</si>
  <si>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</si>
  <si>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</si>
  <si>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</si>
  <si>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</si>
  <si>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</si>
  <si>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</si>
  <si>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</si>
  <si>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</si>
  <si>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</si>
  <si>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</si>
  <si>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</si>
  <si>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</si>
  <si>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</si>
  <si>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</si>
  <si>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</si>
  <si>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</si>
  <si>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</si>
  <si>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</si>
  <si>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</si>
  <si>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</si>
  <si>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</si>
  <si>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</si>
  <si>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</si>
  <si>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</si>
  <si>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</si>
  <si>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</si>
  <si>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</si>
  <si>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</si>
  <si>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</si>
  <si>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</si>
  <si>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</si>
  <si>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</si>
  <si>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</si>
  <si>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</si>
  <si>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</si>
  <si>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</si>
  <si>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</si>
  <si>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</si>
  <si>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</si>
  <si>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</si>
  <si>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</si>
  <si>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</si>
  <si>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</si>
  <si>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</si>
  <si>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</si>
  <si>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</si>
  <si>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</si>
  <si>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</si>
  <si>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</si>
  <si>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</si>
  <si>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</si>
  <si>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</si>
  <si>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</si>
  <si>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</si>
  <si>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</si>
  <si>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</si>
  <si>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</si>
  <si>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</si>
  <si>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</si>
  <si>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</si>
  <si>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</si>
  <si>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</si>
  <si>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</si>
  <si>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</si>
  <si>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</si>
  <si>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</si>
  <si>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</si>
  <si>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</si>
  <si>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</si>
  <si>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</si>
  <si>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</si>
  <si>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</si>
  <si>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</si>
  <si>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</si>
  <si>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</si>
  <si>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</si>
  <si>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</si>
  <si>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</si>
  <si>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</si>
  <si>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</si>
  <si>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</si>
  <si>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</si>
  <si>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</si>
  <si>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</si>
  <si>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</si>
  <si>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</si>
  <si>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</si>
  <si>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</si>
  <si>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</si>
  <si>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</si>
  <si>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</si>
  <si>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</si>
  <si>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</si>
  <si>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</si>
  <si>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</si>
  <si>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</si>
  <si>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</si>
  <si>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</si>
  <si>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</si>
  <si>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</si>
  <si>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</si>
  <si>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</si>
  <si>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</si>
  <si>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</si>
  <si>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</si>
  <si>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</si>
  <si>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</si>
  <si>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</si>
  <si>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</si>
  <si>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</si>
  <si>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</si>
  <si>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</si>
  <si>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</si>
  <si>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</si>
  <si>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</si>
  <si>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</si>
  <si>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</si>
  <si>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</si>
  <si>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</si>
  <si>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</si>
  <si>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</si>
  <si>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</si>
  <si>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</si>
  <si>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</si>
  <si>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</si>
  <si>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</si>
  <si>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</si>
  <si>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</si>
  <si>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</si>
  <si>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</si>
  <si>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</si>
  <si>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</si>
  <si>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</si>
  <si>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</si>
  <si>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</si>
  <si>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</si>
  <si>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</si>
  <si>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</si>
  <si>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</si>
  <si>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</si>
  <si>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</si>
  <si>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</si>
  <si>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</si>
  <si>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</si>
  <si>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</si>
  <si>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</si>
  <si>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</si>
  <si>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</si>
  <si>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</si>
  <si>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</si>
  <si>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</si>
  <si>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</si>
  <si>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</si>
  <si>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</si>
  <si>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</si>
  <si>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</si>
  <si>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</si>
  <si>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</si>
  <si>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</si>
  <si>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</si>
  <si>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</si>
  <si>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</si>
  <si>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</si>
  <si>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</si>
  <si>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</si>
  <si>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</si>
  <si>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</si>
  <si>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</si>
  <si>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</si>
  <si>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</si>
  <si>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</si>
  <si>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</si>
  <si>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</si>
  <si>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</si>
  <si>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</si>
  <si>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</si>
  <si>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</si>
  <si>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</si>
  <si>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</si>
  <si>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</si>
  <si>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</si>
  <si>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</si>
  <si>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</si>
  <si>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</si>
  <si>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</si>
  <si>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</si>
  <si>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</si>
  <si>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</si>
  <si>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</si>
  <si>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</si>
  <si>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</si>
  <si>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</si>
  <si>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</si>
  <si>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</si>
  <si>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</si>
  <si>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</si>
  <si>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</si>
  <si>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</si>
  <si>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</si>
  <si>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</si>
  <si>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</si>
  <si>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</si>
  <si>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</si>
  <si>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</si>
  <si>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</si>
  <si>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</si>
  <si>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</si>
  <si>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</si>
  <si>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</si>
  <si>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</si>
  <si>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</si>
  <si>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</si>
  <si>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</si>
  <si>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</si>
  <si>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</si>
  <si>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</si>
  <si>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</si>
  <si>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</si>
  <si>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</si>
  <si>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</si>
  <si>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</si>
  <si>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</si>
  <si>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</si>
  <si>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</si>
  <si>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</si>
  <si>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</si>
  <si>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</si>
  <si>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</si>
  <si>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</si>
  <si>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</si>
  <si>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</si>
  <si>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</si>
  <si>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</si>
  <si>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</si>
  <si>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</si>
  <si>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</si>
  <si>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</si>
  <si>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</si>
  <si>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</si>
  <si>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</si>
  <si>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</si>
  <si>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</si>
  <si>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</si>
  <si>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</si>
  <si>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</si>
  <si>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</si>
  <si>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</si>
  <si>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</si>
  <si>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</si>
  <si>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</si>
  <si>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</si>
  <si>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</si>
  <si>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</si>
  <si>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</si>
  <si>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</si>
  <si>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</si>
  <si>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</si>
  <si>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</si>
  <si>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</si>
  <si>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</si>
  <si>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</si>
  <si>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</si>
  <si>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</si>
  <si>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</si>
  <si>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</si>
  <si>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</si>
  <si>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</si>
  <si>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</si>
  <si>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</si>
  <si>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</si>
  <si>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</si>
  <si>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</si>
  <si>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</si>
  <si>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</si>
  <si>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</si>
  <si>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</si>
  <si>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</si>
  <si>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</si>
  <si>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</si>
  <si>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</si>
  <si>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</si>
  <si>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</si>
  <si>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</si>
  <si>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</si>
  <si>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</si>
  <si>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</si>
  <si>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</si>
  <si>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</si>
  <si>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</si>
  <si>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</si>
  <si>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</si>
  <si>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</si>
  <si>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</si>
  <si>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</si>
  <si>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</si>
  <si>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</si>
  <si>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</si>
  <si>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</si>
  <si>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</si>
  <si>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</si>
  <si>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</si>
  <si>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</si>
  <si>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</si>
  <si>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</si>
  <si>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</si>
  <si>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</si>
  <si>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</si>
  <si>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</si>
  <si>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</si>
  <si>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</si>
  <si>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</si>
  <si>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</si>
  <si>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</si>
  <si>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</si>
  <si>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</si>
  <si>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</si>
  <si>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</si>
  <si>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</si>
  <si>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</si>
  <si>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</si>
  <si>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</si>
  <si>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</si>
  <si>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</si>
  <si>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</si>
  <si>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</si>
  <si>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</si>
  <si>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</si>
  <si>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</si>
  <si>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</si>
  <si>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</si>
  <si>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</si>
  <si>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</si>
  <si>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</si>
  <si>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</si>
  <si>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</si>
  <si>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</si>
  <si>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</si>
  <si>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</si>
  <si>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</si>
  <si>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</si>
  <si>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</si>
  <si>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</si>
  <si>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</si>
  <si>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</si>
  <si>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</si>
  <si>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</si>
  <si>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</si>
  <si>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</si>
  <si>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</si>
  <si>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</si>
  <si>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</si>
  <si>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</si>
  <si>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</si>
  <si>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</si>
  <si>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</si>
  <si>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</si>
  <si>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</si>
  <si>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</si>
  <si>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</si>
  <si>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</si>
  <si>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</si>
  <si>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</si>
  <si>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</si>
  <si>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</si>
  <si>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</si>
  <si>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</si>
  <si>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</si>
  <si>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</si>
  <si>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</si>
  <si>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</si>
  <si>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</si>
  <si>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</si>
  <si>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</si>
  <si>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</si>
  <si>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</si>
  <si>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</si>
  <si>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</si>
  <si>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</si>
  <si>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</si>
  <si>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</si>
  <si>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</si>
  <si>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</si>
  <si>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</si>
  <si>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</si>
  <si>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</si>
  <si>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</si>
  <si>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</si>
  <si>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</si>
  <si>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</si>
  <si>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</si>
  <si>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</si>
  <si>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</si>
  <si>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</si>
  <si>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</si>
  <si>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</si>
  <si>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</si>
  <si>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</si>
  <si>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</si>
  <si>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</si>
  <si>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</si>
  <si>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</si>
  <si>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</si>
  <si>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</si>
  <si>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</si>
  <si>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</si>
  <si>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</si>
  <si>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</si>
  <si>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</si>
  <si>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</si>
  <si>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</si>
  <si>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</si>
  <si>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</si>
  <si>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</si>
  <si>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</si>
  <si>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</si>
  <si>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</si>
  <si>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</si>
  <si>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</si>
  <si>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</si>
  <si>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</si>
  <si>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</si>
  <si>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</si>
  <si>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</si>
  <si>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</si>
  <si>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</si>
  <si>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</si>
  <si>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</si>
  <si>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</si>
  <si>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</si>
  <si>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</si>
  <si>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</si>
  <si>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</si>
  <si>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</si>
  <si>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</si>
  <si>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</si>
  <si>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</si>
  <si>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</si>
  <si>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</si>
  <si>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</si>
  <si>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</si>
  <si>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</si>
  <si>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</si>
  <si>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</si>
  <si>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</si>
  <si>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</si>
  <si>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</si>
  <si>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</si>
  <si>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</si>
  <si>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</si>
  <si>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</si>
  <si>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</si>
  <si>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</si>
  <si>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</si>
  <si>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</si>
  <si>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</si>
  <si>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</si>
  <si>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</si>
  <si>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</si>
  <si>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</si>
  <si>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</si>
  <si>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</si>
  <si>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</si>
  <si>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</si>
  <si>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</si>
  <si>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</si>
  <si>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</si>
  <si>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</si>
  <si>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</si>
  <si>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</si>
  <si>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</si>
  <si>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</si>
  <si>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</si>
  <si>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</si>
  <si>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</si>
  <si>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</si>
  <si>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</si>
  <si>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</si>
  <si>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</si>
  <si>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</si>
  <si>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</si>
  <si>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</si>
  <si>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</si>
  <si>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</si>
  <si>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</si>
  <si>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</si>
  <si>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</si>
  <si>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</si>
  <si>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</si>
  <si>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</si>
  <si>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</si>
  <si>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</si>
  <si>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</si>
  <si>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</si>
  <si>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</si>
  <si>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</si>
  <si>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</si>
  <si>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</si>
  <si>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</si>
  <si>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</si>
  <si>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</si>
  <si>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</si>
  <si>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</si>
  <si>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</si>
  <si>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</si>
  <si>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</si>
  <si>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</si>
  <si>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</si>
  <si>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</si>
  <si>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</si>
  <si>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</si>
  <si>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</si>
  <si>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</si>
  <si>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</si>
  <si>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</si>
  <si>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</si>
  <si>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</si>
  <si>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</si>
  <si>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</si>
  <si>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</si>
  <si>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</si>
  <si>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</si>
  <si>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</si>
  <si>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</si>
  <si>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</si>
  <si>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</si>
  <si>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</si>
  <si>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</si>
  <si>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</si>
  <si>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</si>
  <si>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</si>
  <si>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</si>
  <si>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</si>
  <si>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</si>
  <si>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</si>
  <si>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</si>
  <si>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</si>
  <si>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</si>
  <si>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</si>
  <si>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</si>
  <si>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</si>
  <si>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</si>
  <si>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</si>
  <si>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</si>
  <si>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</si>
  <si>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</si>
  <si>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</si>
  <si>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</si>
  <si>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</si>
  <si>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</si>
  <si>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</si>
  <si>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</si>
  <si>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</si>
  <si>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</si>
  <si>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</si>
  <si>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</si>
  <si>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</si>
  <si>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</si>
  <si>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</si>
  <si>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</si>
  <si>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</si>
  <si>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</si>
  <si>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</si>
  <si>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</si>
  <si>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</si>
  <si>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</si>
  <si>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</si>
  <si>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</si>
  <si>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</si>
  <si>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</si>
  <si>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</si>
  <si>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</si>
  <si>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</si>
  <si>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</si>
  <si>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</si>
  <si>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</si>
  <si>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</si>
  <si>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</si>
  <si>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</si>
  <si>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</si>
  <si>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</si>
  <si>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</si>
  <si>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</si>
  <si>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</si>
  <si>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</si>
  <si>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</si>
  <si>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</si>
  <si>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</si>
  <si>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</si>
  <si>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</si>
  <si>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</si>
  <si>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</si>
  <si>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</si>
  <si>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</si>
  <si>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</si>
  <si>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</si>
  <si>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</si>
  <si>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</si>
  <si>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</si>
  <si>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</si>
  <si>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</si>
  <si>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</si>
  <si>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</si>
  <si>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</si>
  <si>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</si>
  <si>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</si>
  <si>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</si>
  <si>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</si>
  <si>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</si>
  <si>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</si>
  <si>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</si>
  <si>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</si>
  <si>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</si>
  <si>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</si>
  <si>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</si>
  <si>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</si>
  <si>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</si>
  <si>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</si>
  <si>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</si>
  <si>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</si>
  <si>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</si>
  <si>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</si>
  <si>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</si>
  <si>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</si>
  <si>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</si>
  <si>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</si>
  <si>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</si>
  <si>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</si>
  <si>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</si>
  <si>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</si>
  <si>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</si>
  <si>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</si>
  <si>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</si>
  <si>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</si>
  <si>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</si>
  <si>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</si>
  <si>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</si>
  <si>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</si>
  <si>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</si>
  <si>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</si>
  <si>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</si>
  <si>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</si>
  <si>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</si>
  <si>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</si>
  <si>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</si>
  <si>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</si>
  <si>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</si>
  <si>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</si>
  <si>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</si>
  <si>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</si>
  <si>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</si>
  <si>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</si>
  <si>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</si>
  <si>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</si>
  <si>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</si>
  <si>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</si>
  <si>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</si>
  <si>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</si>
  <si>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</si>
  <si>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</si>
  <si>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</si>
  <si>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</si>
  <si>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</si>
  <si>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</si>
  <si>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</si>
  <si>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</si>
  <si>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</si>
  <si>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</si>
  <si>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</si>
  <si>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</si>
  <si>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</si>
  <si>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</si>
  <si>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</si>
  <si>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</si>
  <si>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</si>
  <si>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</si>
  <si>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</si>
  <si>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</si>
  <si>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</si>
  <si>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</si>
  <si>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</si>
  <si>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</si>
  <si>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</si>
  <si>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</si>
  <si>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</si>
  <si>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</si>
  <si>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</si>
  <si>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</si>
  <si>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</si>
  <si>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</si>
  <si>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</si>
  <si>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</si>
  <si>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</si>
  <si>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</si>
  <si>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</si>
  <si>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</si>
  <si>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</si>
  <si>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</si>
  <si>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</si>
  <si>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</si>
  <si>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</si>
  <si>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</si>
  <si>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</si>
  <si>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</si>
  <si>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</si>
  <si>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</si>
  <si>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</si>
  <si>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</si>
  <si>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</si>
  <si>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</si>
  <si>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</si>
  <si>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</si>
  <si>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</si>
  <si>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</si>
  <si>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</si>
  <si>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</si>
  <si>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</si>
  <si>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</si>
  <si>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</si>
  <si>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</si>
  <si>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</si>
  <si>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</si>
  <si>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</si>
  <si>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</si>
  <si>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</si>
  <si>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</si>
  <si>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</si>
  <si>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</si>
  <si>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</si>
  <si>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</si>
  <si>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</si>
  <si>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</si>
  <si>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</si>
  <si>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</si>
  <si>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</si>
  <si>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</si>
  <si>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</si>
  <si>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</si>
  <si>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</si>
  <si>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</si>
  <si>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</si>
  <si>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</si>
  <si>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</si>
  <si>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</si>
  <si>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</si>
  <si>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</si>
  <si>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</si>
  <si>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</si>
  <si>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</si>
  <si>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</si>
  <si>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</si>
  <si>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</si>
  <si>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</si>
  <si>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</si>
  <si>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</si>
  <si>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</si>
  <si>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</si>
  <si>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</si>
  <si>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</si>
  <si>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</si>
  <si>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</si>
  <si>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</si>
  <si>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</si>
  <si>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</si>
  <si>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</si>
  <si>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</si>
  <si>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</si>
  <si>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</si>
  <si>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</si>
  <si>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</si>
  <si>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</si>
  <si>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</si>
  <si>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</si>
  <si>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</si>
  <si>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</si>
  <si>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</si>
  <si>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</si>
  <si>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</si>
  <si>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</si>
  <si>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</si>
  <si>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</si>
  <si>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</si>
  <si>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</si>
  <si>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</si>
  <si>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</si>
  <si>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</si>
  <si>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</si>
  <si>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</si>
  <si>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</si>
  <si>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</si>
  <si>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</si>
  <si>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</si>
  <si>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</si>
  <si>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</si>
  <si>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</si>
  <si>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</si>
  <si>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</si>
  <si>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</si>
  <si>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</si>
  <si>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</si>
  <si>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</si>
  <si>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</si>
  <si>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</si>
  <si>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</si>
  <si>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</si>
  <si>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</si>
  <si>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</si>
  <si>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</si>
  <si>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</si>
  <si>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</si>
  <si>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</si>
  <si>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</si>
  <si>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</si>
  <si>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</si>
  <si>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</si>
  <si>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</si>
  <si>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</si>
  <si>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</si>
  <si>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</si>
  <si>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</si>
  <si>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</si>
  <si>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</si>
  <si>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</si>
  <si>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</si>
  <si>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</si>
  <si>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</si>
  <si>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</si>
  <si>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</si>
  <si>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</si>
  <si>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</si>
  <si>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</si>
  <si>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</si>
  <si>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</si>
  <si>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</si>
  <si>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</si>
  <si>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</si>
  <si>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</si>
  <si>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</si>
  <si>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</si>
  <si>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</si>
  <si>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</si>
  <si>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</si>
  <si>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</si>
  <si>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</si>
  <si>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</si>
  <si>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</si>
  <si>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</si>
  <si>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</si>
  <si>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</si>
  <si>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</si>
  <si>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</si>
  <si>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</si>
  <si>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</si>
  <si>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</si>
  <si>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</si>
  <si>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</si>
  <si>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</si>
  <si>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</si>
  <si>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</si>
  <si>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</si>
  <si>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</si>
  <si>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</si>
  <si>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</si>
  <si>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</si>
  <si>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</si>
  <si>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</si>
  <si>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</si>
  <si>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</si>
  <si>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</si>
  <si>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</si>
  <si>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</si>
  <si>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</si>
  <si>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</si>
  <si>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</si>
  <si>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</si>
  <si>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</si>
  <si>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</si>
  <si>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</si>
  <si>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</si>
  <si>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</si>
  <si>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</si>
  <si>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</si>
  <si>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</si>
  <si>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</si>
  <si>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</si>
  <si>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</si>
  <si>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</si>
  <si>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</si>
  <si>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</si>
  <si>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</si>
  <si>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</si>
  <si>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</si>
  <si>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</si>
  <si>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</si>
  <si>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</si>
  <si>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</si>
  <si>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</si>
  <si>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</si>
  <si>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</si>
  <si>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</si>
  <si>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</si>
  <si>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</si>
  <si>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</si>
  <si>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</si>
  <si>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</si>
  <si>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</si>
  <si>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</si>
  <si>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</si>
  <si>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</si>
  <si>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</si>
  <si>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</si>
  <si>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</si>
  <si>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</si>
  <si>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</si>
  <si>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</si>
  <si>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</si>
  <si>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</si>
  <si>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</si>
  <si>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</si>
  <si>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</si>
  <si>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</si>
  <si>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</si>
  <si>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</si>
  <si>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</si>
  <si>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</si>
  <si>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</si>
  <si>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</si>
  <si>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</si>
  <si>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</si>
  <si>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</si>
  <si>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</si>
  <si>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</si>
  <si>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</si>
  <si>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</si>
  <si>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</si>
  <si>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</si>
  <si>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</si>
  <si>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</si>
  <si>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</si>
  <si>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</si>
  <si>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</si>
  <si>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</si>
  <si>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</si>
  <si>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</si>
  <si>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</si>
  <si>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</si>
  <si>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</si>
  <si>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</si>
  <si>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</si>
  <si>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</si>
  <si>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</si>
  <si>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</si>
  <si>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</si>
  <si>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</si>
  <si>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</si>
  <si>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</si>
  <si>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</si>
  <si>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</si>
  <si>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</si>
  <si>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</si>
  <si>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</si>
  <si>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</si>
  <si>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</si>
  <si>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</si>
  <si>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</si>
  <si>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</si>
  <si>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</si>
  <si>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</si>
  <si>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</si>
  <si>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</si>
  <si>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</si>
  <si>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</si>
  <si>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</si>
  <si>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</si>
  <si>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</si>
  <si>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</si>
  <si>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</si>
  <si>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</si>
  <si>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</si>
  <si>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</si>
  <si>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</si>
  <si>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</si>
  <si>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</si>
  <si>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</si>
  <si>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</si>
  <si>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</si>
  <si>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</si>
  <si>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</si>
  <si>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</si>
  <si>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</si>
  <si>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</si>
  <si>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</si>
  <si>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</si>
  <si>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</si>
  <si>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</si>
  <si>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</si>
  <si>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</si>
  <si>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</si>
  <si>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</si>
  <si>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</si>
  <si>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</si>
  <si>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</si>
  <si>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</si>
  <si>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</si>
  <si>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</si>
  <si>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</si>
  <si>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</si>
  <si>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</si>
  <si>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</si>
  <si>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</si>
  <si>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</si>
  <si>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</si>
  <si>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</si>
  <si>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</si>
  <si>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</si>
  <si>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</si>
  <si>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</si>
  <si>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</si>
  <si>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</si>
  <si>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</si>
  <si>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</si>
  <si>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</si>
  <si>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</si>
  <si>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</si>
  <si>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</si>
  <si>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</si>
  <si>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</si>
  <si>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</si>
  <si>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</si>
  <si>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</si>
  <si>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</si>
  <si>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</si>
  <si>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</si>
  <si>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</si>
  <si>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</si>
  <si>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</si>
  <si>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</si>
  <si>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</si>
  <si>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</si>
  <si>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</si>
  <si>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</si>
  <si>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</si>
  <si>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</si>
  <si>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</si>
  <si>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</si>
  <si>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</si>
  <si>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</si>
  <si>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</si>
  <si>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</si>
  <si>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</si>
  <si>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</si>
  <si>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</si>
  <si>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</si>
  <si>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</si>
  <si>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</si>
  <si>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</si>
  <si>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</si>
  <si>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</si>
  <si>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</si>
  <si>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</si>
  <si>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</si>
  <si>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</si>
  <si>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</si>
  <si>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</si>
  <si>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</si>
  <si>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</si>
  <si>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</si>
  <si>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</si>
  <si>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</si>
  <si>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</si>
  <si>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</si>
  <si>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</si>
  <si>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</si>
  <si>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</si>
  <si>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</si>
  <si>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</si>
  <si>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</si>
  <si>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</si>
  <si>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</si>
  <si>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</si>
  <si>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</si>
  <si>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</si>
  <si>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</si>
  <si>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</si>
  <si>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</si>
  <si>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</si>
  <si>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</si>
  <si>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</si>
  <si>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</si>
  <si>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</si>
  <si>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</si>
  <si>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</si>
  <si>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</si>
  <si>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</si>
  <si>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</si>
  <si>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</si>
  <si>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</si>
  <si>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</si>
  <si>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</si>
  <si>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</si>
  <si>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</si>
  <si>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</si>
  <si>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</si>
  <si>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</si>
  <si>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</si>
  <si>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</si>
  <si>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</si>
  <si>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</si>
  <si>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</si>
  <si>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</si>
  <si>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</si>
  <si>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</si>
  <si>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</si>
  <si>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</si>
  <si>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</si>
  <si>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</si>
  <si>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</si>
  <si>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</si>
  <si>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</si>
  <si>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</si>
  <si>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</si>
  <si>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</si>
  <si>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</si>
  <si>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</si>
  <si>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</si>
  <si>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</si>
  <si>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</si>
  <si>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</si>
  <si>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</si>
  <si>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</si>
  <si>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</si>
  <si>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</si>
  <si>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</si>
  <si>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</si>
  <si>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</si>
  <si>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</si>
  <si>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</si>
  <si>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</si>
  <si>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</si>
  <si>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</si>
  <si>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</si>
  <si>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</si>
  <si>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</si>
  <si>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</si>
  <si>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</si>
  <si>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</si>
  <si>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</si>
  <si>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</si>
  <si>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</si>
  <si>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</si>
  <si>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</si>
  <si>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</si>
  <si>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</si>
  <si>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</si>
  <si>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</si>
  <si>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</si>
  <si>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</si>
  <si>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</si>
  <si>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</si>
  <si>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</si>
  <si>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</si>
  <si>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</si>
  <si>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</si>
  <si>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</si>
  <si>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</si>
  <si>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</si>
  <si>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</si>
  <si>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</si>
  <si>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</si>
  <si>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</si>
  <si>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</si>
  <si>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</si>
  <si>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</si>
  <si>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</si>
  <si>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</si>
  <si>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</si>
  <si>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</si>
  <si>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</si>
  <si>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</si>
  <si>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</si>
  <si>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</si>
  <si>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</si>
  <si>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</si>
  <si>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</si>
  <si>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</si>
  <si>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</si>
  <si>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</si>
  <si>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</si>
  <si>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</si>
  <si>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</si>
  <si>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</si>
  <si>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</si>
  <si>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</si>
  <si>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</si>
  <si>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</si>
  <si>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</si>
  <si>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</si>
  <si>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</si>
  <si>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</si>
  <si>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</si>
  <si>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</si>
  <si>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</si>
  <si>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</si>
  <si>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</si>
  <si>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</si>
  <si>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</si>
  <si>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</si>
  <si>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</si>
  <si>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</si>
  <si>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</si>
  <si>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</si>
  <si>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</si>
  <si>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</si>
  <si>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</si>
  <si>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</si>
  <si>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</si>
  <si>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</si>
  <si>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</si>
  <si>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</si>
  <si>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</si>
  <si>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</si>
  <si>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</si>
  <si>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</si>
  <si>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</si>
  <si>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</si>
  <si>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</si>
  <si>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</si>
  <si>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</si>
  <si>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</si>
  <si>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</si>
  <si>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</si>
  <si>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</si>
  <si>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</si>
  <si>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</si>
  <si>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</si>
  <si>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</si>
  <si>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</si>
  <si>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</si>
  <si>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</si>
  <si>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</si>
  <si>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</si>
  <si>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</si>
  <si>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</si>
  <si>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</si>
  <si>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</si>
  <si>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</si>
  <si>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</si>
  <si>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</si>
  <si>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</si>
  <si>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</si>
  <si>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</si>
  <si>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</si>
  <si>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</si>
  <si>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</si>
  <si>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</si>
  <si>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</si>
  <si>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</si>
  <si>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</si>
  <si>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</si>
  <si>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</si>
  <si>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</si>
  <si>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</si>
  <si>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</si>
  <si>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</si>
  <si>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</si>
  <si>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</si>
  <si>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</si>
  <si>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</si>
  <si>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</si>
  <si>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</si>
  <si>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</si>
  <si>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</si>
  <si>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</si>
  <si>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</si>
  <si>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</si>
  <si>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</si>
  <si>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</si>
  <si>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</si>
  <si>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</si>
  <si>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</si>
  <si>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</si>
  <si>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</si>
  <si>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</si>
  <si>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</si>
  <si>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</si>
  <si>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</si>
  <si>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</si>
  <si>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</si>
  <si>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</si>
  <si>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</si>
  <si>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</si>
  <si>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</si>
  <si>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</si>
  <si>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</si>
  <si>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</si>
  <si>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</si>
  <si>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</si>
  <si>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</si>
  <si>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</si>
  <si>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</si>
  <si>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</si>
  <si>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</si>
  <si>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</si>
  <si>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</si>
  <si>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</si>
  <si>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</si>
  <si>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</si>
  <si>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</si>
  <si>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</si>
  <si>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</si>
  <si>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</si>
  <si>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</si>
  <si>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</si>
  <si>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</si>
  <si>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</si>
  <si>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</si>
  <si>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</si>
  <si>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</si>
  <si>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</si>
  <si>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</si>
  <si>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</si>
  <si>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</si>
  <si>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</si>
  <si>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</si>
  <si>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</si>
  <si>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</si>
  <si>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</si>
  <si>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</si>
  <si>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</si>
  <si>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</si>
  <si>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</si>
  <si>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</si>
  <si>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</si>
  <si>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</si>
  <si>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</si>
  <si>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</si>
  <si>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</si>
  <si>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</si>
  <si>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</si>
  <si>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</si>
  <si>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</si>
  <si>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</si>
  <si>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</si>
  <si>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</si>
  <si>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</si>
  <si>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</si>
  <si>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</si>
  <si>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</si>
  <si>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</si>
  <si>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</si>
  <si>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</si>
  <si>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</si>
  <si>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</si>
  <si>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</si>
  <si>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</si>
  <si>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</si>
  <si>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</si>
  <si>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</si>
  <si>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</si>
  <si>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</si>
  <si>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</si>
  <si>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</si>
  <si>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</si>
  <si>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</si>
  <si>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</si>
  <si>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</si>
  <si>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</si>
  <si>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</si>
  <si>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</si>
  <si>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</si>
  <si>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</si>
  <si>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</si>
  <si>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</si>
  <si>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</si>
  <si>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</si>
  <si>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</si>
  <si>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</si>
  <si>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</si>
  <si>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</si>
  <si>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</si>
  <si>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</si>
  <si>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</si>
  <si>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</si>
  <si>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</si>
  <si>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</si>
  <si>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</si>
  <si>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</si>
  <si>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</si>
  <si>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</si>
  <si>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</si>
  <si>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</si>
  <si>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</si>
  <si>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</si>
  <si>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</si>
  <si>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</si>
  <si>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</si>
  <si>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</si>
  <si>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</si>
  <si>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</si>
  <si>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</si>
  <si>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</si>
  <si>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</si>
  <si>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</si>
  <si>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</si>
  <si>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</si>
  <si>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</si>
  <si>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</si>
  <si>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</si>
  <si>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</si>
  <si>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</si>
  <si>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</si>
  <si>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</si>
  <si>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</si>
  <si>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</si>
  <si>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</si>
  <si>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</si>
  <si>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</si>
  <si>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</si>
  <si>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</si>
  <si>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</si>
  <si>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</si>
  <si>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</si>
  <si>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</si>
  <si>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</si>
  <si>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</si>
  <si>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</si>
  <si>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</si>
  <si>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</si>
  <si>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</si>
  <si>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</si>
  <si>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</si>
  <si>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</si>
  <si>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</si>
  <si>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</si>
  <si>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</si>
  <si>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</si>
  <si>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</si>
  <si>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</si>
  <si>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</si>
  <si>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</si>
  <si>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</si>
  <si>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</si>
  <si>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</si>
  <si>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</si>
  <si>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</si>
  <si>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</si>
  <si>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</si>
  <si>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</si>
  <si>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</si>
  <si>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</si>
  <si>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</si>
  <si>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</si>
  <si>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</si>
  <si>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</si>
  <si>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</si>
  <si>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</si>
  <si>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</si>
  <si>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</si>
  <si>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</si>
  <si>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</si>
  <si>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</si>
  <si>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</si>
  <si>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</si>
  <si>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</si>
  <si>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</si>
  <si>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</si>
  <si>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</si>
  <si>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</si>
  <si>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</si>
  <si>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</si>
  <si>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</si>
  <si>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</si>
  <si>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</si>
  <si>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</si>
  <si>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</si>
  <si>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</si>
  <si>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</si>
  <si>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</si>
  <si>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</si>
  <si>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</si>
  <si>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</si>
  <si>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</si>
  <si>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</si>
  <si>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</si>
  <si>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</si>
  <si>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</si>
  <si>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</si>
  <si>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</si>
  <si>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</si>
  <si>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</si>
  <si>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</si>
  <si>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</si>
  <si>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</si>
  <si>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</si>
  <si>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</si>
  <si>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</si>
  <si>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</si>
  <si>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</si>
  <si>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</si>
  <si>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</si>
  <si>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</si>
  <si>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</si>
  <si>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</si>
  <si>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</si>
  <si>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</si>
  <si>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</si>
  <si>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</si>
  <si>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</si>
  <si>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</si>
  <si>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</si>
  <si>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</si>
  <si>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</si>
  <si>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</si>
  <si>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</si>
  <si>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</si>
  <si>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</si>
  <si>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</si>
  <si>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</si>
  <si>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</si>
  <si>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</si>
  <si>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</si>
  <si>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</si>
  <si>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</si>
  <si>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</si>
  <si>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</si>
  <si>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</si>
  <si>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</si>
  <si>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</si>
  <si>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</si>
  <si>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</si>
  <si>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</si>
  <si>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</si>
  <si>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</si>
  <si>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</si>
  <si>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</si>
  <si>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</si>
  <si>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</si>
  <si>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</si>
  <si>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</si>
  <si>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</si>
  <si>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</si>
  <si>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</si>
  <si>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</si>
  <si>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</si>
  <si>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</si>
  <si>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</si>
  <si>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</si>
  <si>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</si>
  <si>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</si>
  <si>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</si>
  <si>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</si>
  <si>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</si>
  <si>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</si>
  <si>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</si>
  <si>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</si>
  <si>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</si>
  <si>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</si>
  <si>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</si>
  <si>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</si>
  <si>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</si>
  <si>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</si>
  <si>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</si>
  <si>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</si>
  <si>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</si>
  <si>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</si>
  <si>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</si>
  <si>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</si>
  <si>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</si>
  <si>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</si>
  <si>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</si>
  <si>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</si>
  <si>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</si>
  <si>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</si>
  <si>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</si>
  <si>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</si>
  <si>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</si>
  <si>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</si>
  <si>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</si>
  <si>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</si>
  <si>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</si>
  <si>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</si>
  <si>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</si>
  <si>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</si>
  <si>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</si>
  <si>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</si>
  <si>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</si>
  <si>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</si>
  <si>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</si>
  <si>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</si>
  <si>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</si>
  <si>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</si>
  <si>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</si>
  <si>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</si>
  <si>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</si>
  <si>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</si>
  <si>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</si>
  <si>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</si>
  <si>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</si>
  <si>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</si>
  <si>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</si>
  <si>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</si>
  <si>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</si>
  <si>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</si>
  <si>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</si>
  <si>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</si>
  <si>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</si>
  <si>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</si>
  <si>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</si>
  <si>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</si>
  <si>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</si>
  <si>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</si>
  <si>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</si>
  <si>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</si>
  <si>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</si>
  <si>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</si>
  <si>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</si>
  <si>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</si>
  <si>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</si>
  <si>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</si>
  <si>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</si>
  <si>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</si>
  <si>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</si>
  <si>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</si>
  <si>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</si>
  <si>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</si>
  <si>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</si>
  <si>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</si>
  <si>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</si>
  <si>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</si>
  <si>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</si>
  <si>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</si>
  <si>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</si>
  <si>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</si>
  <si>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</si>
  <si>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</si>
  <si>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</si>
  <si>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</si>
  <si>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</si>
  <si>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</si>
  <si>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</si>
  <si>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</si>
  <si>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</si>
  <si>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</si>
  <si>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</si>
  <si>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</si>
  <si>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</si>
  <si>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</si>
  <si>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</si>
  <si>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</si>
  <si>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</si>
  <si>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</si>
  <si>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</si>
  <si>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</si>
  <si>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</si>
  <si>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</si>
  <si>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</si>
  <si>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</si>
  <si>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</si>
  <si>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</si>
  <si>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</si>
  <si>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</si>
  <si>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</si>
  <si>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</si>
  <si>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</si>
  <si>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</si>
  <si>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</si>
  <si>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</si>
  <si>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</si>
  <si>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</si>
  <si>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</si>
  <si>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</si>
  <si>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</si>
  <si>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</si>
  <si>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</si>
  <si>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</si>
  <si>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</si>
  <si>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</si>
  <si>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</si>
  <si>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</si>
  <si>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</si>
  <si>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</si>
  <si>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</si>
  <si>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</si>
  <si>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</si>
  <si>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</si>
  <si>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</si>
  <si>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</si>
  <si>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</si>
  <si>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</si>
  <si>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</si>
  <si>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</si>
  <si>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</si>
  <si>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</si>
  <si>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</si>
  <si>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</si>
  <si>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</si>
  <si>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</si>
  <si>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</si>
  <si>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</si>
  <si>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</si>
  <si>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</si>
  <si>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</si>
  <si>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</si>
  <si>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</si>
  <si>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</si>
  <si>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</si>
  <si>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</si>
  <si>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</si>
  <si>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</si>
  <si>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</si>
  <si>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</si>
  <si>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</si>
  <si>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</si>
  <si>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</si>
  <si>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</si>
  <si>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</si>
  <si>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</si>
  <si>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</si>
  <si>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</si>
  <si>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</si>
  <si>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</si>
  <si>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</si>
  <si>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</si>
  <si>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</si>
  <si>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</si>
  <si>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</si>
  <si>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</si>
  <si>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</si>
  <si>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</si>
  <si>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</si>
  <si>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</si>
  <si>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</si>
  <si>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</si>
  <si>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</si>
  <si>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</si>
  <si>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</si>
  <si>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</si>
  <si>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</si>
  <si>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</si>
  <si>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</si>
  <si>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</si>
  <si>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</si>
  <si>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</si>
  <si>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</si>
  <si>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</si>
  <si>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</si>
  <si>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</si>
  <si>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</si>
  <si>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</si>
  <si>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</si>
  <si>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</si>
  <si>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</si>
  <si>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</si>
  <si>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</si>
  <si>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</si>
  <si>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</si>
  <si>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</si>
  <si>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</si>
  <si>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</si>
  <si>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</si>
  <si>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</si>
  <si>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</si>
  <si>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</si>
  <si>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</si>
  <si>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</si>
  <si>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</si>
  <si>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</si>
  <si>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</si>
  <si>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</si>
  <si>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</si>
  <si>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</si>
  <si>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</si>
  <si>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</si>
  <si>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</si>
  <si>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</si>
  <si>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</si>
  <si>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</si>
  <si>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</si>
  <si>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</si>
  <si>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</si>
  <si>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</si>
  <si>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</si>
  <si>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</si>
  <si>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</si>
  <si>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</si>
  <si>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</si>
  <si>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</si>
  <si>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</si>
  <si>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</si>
  <si>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</si>
  <si>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</si>
  <si>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</si>
  <si>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</si>
  <si>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</si>
  <si>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</si>
  <si>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</si>
  <si>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</si>
  <si>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</si>
  <si>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</si>
  <si>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</si>
  <si>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</si>
  <si>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</si>
  <si>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</si>
  <si>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</si>
  <si>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</si>
  <si>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</si>
  <si>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</si>
  <si>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</si>
  <si>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</si>
  <si>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</si>
  <si>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</si>
  <si>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</si>
  <si>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</si>
  <si>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</si>
  <si>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</si>
  <si>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</si>
  <si>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</si>
  <si>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</si>
  <si>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</si>
  <si>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</si>
  <si>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</si>
  <si>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</si>
  <si>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</si>
  <si>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</si>
  <si>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</si>
  <si>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</si>
  <si>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</si>
  <si>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</si>
  <si>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</si>
  <si>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</si>
  <si>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</si>
  <si>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</si>
  <si>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</si>
  <si>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</si>
  <si>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</si>
  <si>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</si>
  <si>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</si>
  <si>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</si>
  <si>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</si>
  <si>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</si>
  <si>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</si>
  <si>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</si>
  <si>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</si>
  <si>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</si>
  <si>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</si>
  <si>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</si>
  <si>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</si>
  <si>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</si>
  <si>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</si>
  <si>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</si>
  <si>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</si>
  <si>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</si>
  <si>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</si>
  <si>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</si>
  <si>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</si>
  <si>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</si>
  <si>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</si>
  <si>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</si>
  <si>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</si>
  <si>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</si>
  <si>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</si>
  <si>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</si>
  <si>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</si>
  <si>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</si>
  <si>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</si>
  <si>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</si>
  <si>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</si>
  <si>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</si>
  <si>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</si>
  <si>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</si>
  <si>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</si>
  <si>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</si>
  <si>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</si>
  <si>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</si>
  <si>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</si>
  <si>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</si>
  <si>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</si>
  <si>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</si>
  <si>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</si>
  <si>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</si>
  <si>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</si>
  <si>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</si>
  <si>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</si>
  <si>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</si>
  <si>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</si>
  <si>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</si>
  <si>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</si>
  <si>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</si>
  <si>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</si>
  <si>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</si>
  <si>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</si>
  <si>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</si>
  <si>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</si>
  <si>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</si>
  <si>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</si>
  <si>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</si>
  <si>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</si>
  <si>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</si>
  <si>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</si>
  <si>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</si>
  <si>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</si>
  <si>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</si>
  <si>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</si>
  <si>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</si>
  <si>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</si>
  <si>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</si>
  <si>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</si>
  <si>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</si>
  <si>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</si>
  <si>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</si>
  <si>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</si>
  <si>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</si>
  <si>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</si>
  <si>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</si>
  <si>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</si>
  <si>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</si>
  <si>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</si>
  <si>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</si>
  <si>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</si>
  <si>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</si>
  <si>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</si>
  <si>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</si>
  <si>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</si>
  <si>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</si>
  <si>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</si>
  <si>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</si>
  <si>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</si>
  <si>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</si>
  <si>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</si>
  <si>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</si>
  <si>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</si>
  <si>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</si>
  <si>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</si>
  <si>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</si>
  <si>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</si>
  <si>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</si>
  <si>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</si>
  <si>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</si>
  <si>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</si>
  <si>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</si>
  <si>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</si>
  <si>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</si>
  <si>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</si>
  <si>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</si>
  <si>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</si>
  <si>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</si>
  <si>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</si>
  <si>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</si>
  <si>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</si>
  <si>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</si>
  <si>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</si>
  <si>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</si>
  <si>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</si>
  <si>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</si>
  <si>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</si>
  <si>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</si>
  <si>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</si>
  <si>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</si>
  <si>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</si>
  <si>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</si>
  <si>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</si>
  <si>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</si>
  <si>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</si>
  <si>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</si>
  <si>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</si>
  <si>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</si>
  <si>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</si>
  <si>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</si>
  <si>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</si>
  <si>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</si>
  <si>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</si>
  <si>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</si>
  <si>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</si>
  <si>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</si>
  <si>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</si>
  <si>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</si>
  <si>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</si>
  <si>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</si>
  <si>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</si>
  <si>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</si>
  <si>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</si>
  <si>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</si>
  <si>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</si>
  <si>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</si>
  <si>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</si>
  <si>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</si>
  <si>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</si>
  <si>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</si>
  <si>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</si>
  <si>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</si>
  <si>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</si>
  <si>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</si>
  <si>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</si>
  <si>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</si>
  <si>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</si>
  <si>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</si>
  <si>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</si>
  <si>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</si>
  <si>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</si>
  <si>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</si>
  <si>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</si>
  <si>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</si>
  <si>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</si>
  <si>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</si>
  <si>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</si>
  <si>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</si>
  <si>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</si>
  <si>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</si>
  <si>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</si>
  <si>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</si>
  <si>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</si>
  <si>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</si>
  <si>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</si>
  <si>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</si>
  <si>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</si>
  <si>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</si>
  <si>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</si>
  <si>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</si>
  <si>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</si>
  <si>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</si>
  <si>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</si>
  <si>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</si>
  <si>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</si>
  <si>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</si>
  <si>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</si>
  <si>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</si>
  <si>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</si>
  <si>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</si>
  <si>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</si>
  <si>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</si>
  <si>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</si>
  <si>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</si>
  <si>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</si>
  <si>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</si>
  <si>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</si>
  <si>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</si>
  <si>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</si>
  <si>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</si>
  <si>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</si>
  <si>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</si>
  <si>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</si>
  <si>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</si>
  <si>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</si>
  <si>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</si>
  <si>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</si>
  <si>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</si>
  <si>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</si>
  <si>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</si>
  <si>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</si>
  <si>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</si>
  <si>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</si>
  <si>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</si>
  <si>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</si>
  <si>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</si>
  <si>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</si>
  <si>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</si>
  <si>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</si>
  <si>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</si>
  <si>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</si>
  <si>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</si>
  <si>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</si>
  <si>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</si>
  <si>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</si>
  <si>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</si>
  <si>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</si>
  <si>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</si>
  <si>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</si>
  <si>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</si>
  <si>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</si>
  <si>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</si>
  <si>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</si>
  <si>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</si>
  <si>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</si>
  <si>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</si>
  <si>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</si>
  <si>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</si>
  <si>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</si>
  <si>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</si>
  <si>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</si>
  <si>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</si>
  <si>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</si>
  <si>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</si>
  <si>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</si>
  <si>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</si>
  <si>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</si>
  <si>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</si>
  <si>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</si>
  <si>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</si>
  <si>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</si>
  <si>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</si>
  <si>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</si>
  <si>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</si>
  <si>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</si>
  <si>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</si>
  <si>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</si>
  <si>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</si>
  <si>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</si>
  <si>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</si>
  <si>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</si>
  <si>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</si>
  <si>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</si>
  <si>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</si>
  <si>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</si>
  <si>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</si>
  <si>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</si>
  <si>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</si>
  <si>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</si>
  <si>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</si>
  <si>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</si>
  <si>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</si>
  <si>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</si>
  <si>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</si>
  <si>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</si>
  <si>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</si>
  <si>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</si>
  <si>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</si>
  <si>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</si>
  <si>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</si>
  <si>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</si>
  <si>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</si>
  <si>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</si>
  <si>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</si>
  <si>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</si>
  <si>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</si>
  <si>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</si>
  <si>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</si>
  <si>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</si>
  <si>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</si>
  <si>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</si>
  <si>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</si>
  <si>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</si>
  <si>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</si>
  <si>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</si>
  <si>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</si>
  <si>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</si>
  <si>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</si>
  <si>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</si>
  <si>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</si>
  <si>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</si>
  <si>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</si>
  <si>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</si>
  <si>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</si>
  <si>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</si>
  <si>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</si>
  <si>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</si>
  <si>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</si>
  <si>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</si>
  <si>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</si>
  <si>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</si>
  <si>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</si>
  <si>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</si>
  <si>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</si>
  <si>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</si>
  <si>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</si>
  <si>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</si>
  <si>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</si>
  <si>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</si>
  <si>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</si>
  <si>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</si>
  <si>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</si>
  <si>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</si>
  <si>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</si>
  <si>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</si>
  <si>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</si>
  <si>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</si>
  <si>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</si>
  <si>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</si>
  <si>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</si>
  <si>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</si>
  <si>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</si>
  <si>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</si>
  <si>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</si>
  <si>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</si>
  <si>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</si>
  <si>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</si>
  <si>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</si>
  <si>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</si>
  <si>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</si>
  <si>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</si>
  <si>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</si>
  <si>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</si>
  <si>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</si>
  <si>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</si>
  <si>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</si>
  <si>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</si>
  <si>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</si>
  <si>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</si>
  <si>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</si>
  <si>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</si>
  <si>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</si>
  <si>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</si>
  <si>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</si>
  <si>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</si>
  <si>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</si>
  <si>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</si>
  <si>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</si>
  <si>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</si>
  <si>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</si>
  <si>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</si>
  <si>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</si>
  <si>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</si>
  <si>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</si>
  <si>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</si>
  <si>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</si>
  <si>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</si>
  <si>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</si>
  <si>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</si>
  <si>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</si>
  <si>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</si>
  <si>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</si>
  <si>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</si>
  <si>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</si>
  <si>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</si>
  <si>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</si>
  <si>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</si>
  <si>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</si>
  <si>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</si>
  <si>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</si>
  <si>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</si>
  <si>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</si>
  <si>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</si>
  <si>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</si>
  <si>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</si>
  <si>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</si>
  <si>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</si>
  <si>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</si>
  <si>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</si>
  <si>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</si>
  <si>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</si>
  <si>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</si>
  <si>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</si>
  <si>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</si>
  <si>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</si>
  <si>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</si>
  <si>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</si>
  <si>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</si>
  <si>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</si>
  <si>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</si>
  <si>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</si>
  <si>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</si>
  <si>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</si>
  <si>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</si>
  <si>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</si>
  <si>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</si>
  <si>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</si>
  <si>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</si>
  <si>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</si>
  <si>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</si>
  <si>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</si>
  <si>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</si>
  <si>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</si>
  <si>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</si>
  <si>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</si>
  <si>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</si>
  <si>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</si>
  <si>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</si>
  <si>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</si>
  <si>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</si>
  <si>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</si>
  <si>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</si>
  <si>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</si>
  <si>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</si>
  <si>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</si>
  <si>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</si>
  <si>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</si>
  <si>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</si>
  <si>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</si>
  <si>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</si>
  <si>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</si>
  <si>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</si>
  <si>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</si>
  <si>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</si>
  <si>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</si>
  <si>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</si>
  <si>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</si>
  <si>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</si>
  <si>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</si>
  <si>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</si>
  <si>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</si>
  <si>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</si>
  <si>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</si>
  <si>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</si>
  <si>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</si>
  <si>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</si>
  <si>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</si>
  <si>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</si>
  <si>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</si>
  <si>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</si>
  <si>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</si>
  <si>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</si>
  <si>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</si>
  <si>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</si>
  <si>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</si>
  <si>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</si>
  <si>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</si>
  <si>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</si>
  <si>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</si>
  <si>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</si>
  <si>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</si>
  <si>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</si>
  <si>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</si>
  <si>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</si>
  <si>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</si>
  <si>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</si>
  <si>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</si>
  <si>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</si>
  <si>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</si>
  <si>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</si>
  <si>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</si>
  <si>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</si>
  <si>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</si>
  <si>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</si>
  <si>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</si>
  <si>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</si>
  <si>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</si>
  <si>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</si>
  <si>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</si>
  <si>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</si>
  <si>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</si>
  <si>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</si>
  <si>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</si>
  <si>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</si>
  <si>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</si>
  <si>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</si>
  <si>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</si>
  <si>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</si>
  <si>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</si>
  <si>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</si>
  <si>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</si>
  <si>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</si>
  <si>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</si>
  <si>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</si>
  <si>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</si>
  <si>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</si>
  <si>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</si>
  <si>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</si>
  <si>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</si>
  <si>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</si>
  <si>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</si>
  <si>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</si>
  <si>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</si>
  <si>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</si>
  <si>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</si>
  <si>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</si>
  <si>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</si>
  <si>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</si>
  <si>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</si>
  <si>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</si>
  <si>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</si>
  <si>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</si>
  <si>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</si>
  <si>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</si>
  <si>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</si>
  <si>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</si>
  <si>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</si>
  <si>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</si>
  <si>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</si>
  <si>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</si>
  <si>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</si>
  <si>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</si>
  <si>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</si>
  <si>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</si>
  <si>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</si>
  <si>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</si>
  <si>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</si>
  <si>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</si>
  <si>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</si>
  <si>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</si>
  <si>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</si>
  <si>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</si>
  <si>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</si>
  <si>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</si>
  <si>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</si>
  <si>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</si>
  <si>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</si>
  <si>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</si>
  <si>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</si>
  <si>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</si>
  <si>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</si>
  <si>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</si>
  <si>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</si>
  <si>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</si>
  <si>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</si>
  <si>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</si>
  <si>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</si>
  <si>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</si>
  <si>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</si>
  <si>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</si>
  <si>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</si>
  <si>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</si>
  <si>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</si>
  <si>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</si>
  <si>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</si>
  <si>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</si>
  <si>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</si>
  <si>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</si>
  <si>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</si>
  <si>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</si>
  <si>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</si>
  <si>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</si>
  <si>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</si>
  <si>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</si>
  <si>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</si>
  <si>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</si>
  <si>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</si>
  <si>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</si>
  <si>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</si>
  <si>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</si>
  <si>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</si>
  <si>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</si>
  <si>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</si>
  <si>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</si>
  <si>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</si>
  <si>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</si>
  <si>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</si>
  <si>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</si>
  <si>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</si>
  <si>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</si>
  <si>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</si>
  <si>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</si>
  <si>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</si>
  <si>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</si>
  <si>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</si>
  <si>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</si>
  <si>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</si>
  <si>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</si>
  <si>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</si>
  <si>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</si>
  <si>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</si>
  <si>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</si>
  <si>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</si>
  <si>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</si>
  <si>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</si>
  <si>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</si>
  <si>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</si>
  <si>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</si>
  <si>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</si>
  <si>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</si>
  <si>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</si>
  <si>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</si>
  <si>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</si>
  <si>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</si>
  <si>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</si>
  <si>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</si>
  <si>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</si>
  <si>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</si>
  <si>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</si>
  <si>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</si>
  <si>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</si>
  <si>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</si>
  <si>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</si>
  <si>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</si>
  <si>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</si>
  <si>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</si>
  <si>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</si>
  <si>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</si>
  <si>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</si>
  <si>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</si>
  <si>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</si>
  <si>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</si>
  <si>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</si>
  <si>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</si>
  <si>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</si>
  <si>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</si>
  <si>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</si>
  <si>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</si>
  <si>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</si>
  <si>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</si>
  <si>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</si>
  <si>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</si>
  <si>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</si>
  <si>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</si>
  <si>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</si>
  <si>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</si>
  <si>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</si>
  <si>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</si>
  <si>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</si>
  <si>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</si>
  <si>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</si>
  <si>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</si>
  <si>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</si>
  <si>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</si>
  <si>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</si>
  <si>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</si>
  <si>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</si>
  <si>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</si>
  <si>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</si>
  <si>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</si>
  <si>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</si>
  <si>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</si>
  <si>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</si>
  <si>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</si>
  <si>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</si>
  <si>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</si>
  <si>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</si>
  <si>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</si>
  <si>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</si>
  <si>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</si>
  <si>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</si>
  <si>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</si>
  <si>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</si>
  <si>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</si>
  <si>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</si>
  <si>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</si>
  <si>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</si>
  <si>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</si>
  <si>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</si>
  <si>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</si>
  <si>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</si>
  <si>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</si>
  <si>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</si>
  <si>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</si>
  <si>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</si>
  <si>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</si>
  <si>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</si>
  <si>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</si>
  <si>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</si>
  <si>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</si>
  <si>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</si>
  <si>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</si>
  <si>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</si>
  <si>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</si>
  <si>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</si>
  <si>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</si>
  <si>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</si>
  <si>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</si>
  <si>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</si>
  <si>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</si>
  <si>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</si>
  <si>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</si>
  <si>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</si>
  <si>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</si>
  <si>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</si>
  <si>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</si>
  <si>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</si>
  <si>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</si>
  <si>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</si>
  <si>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</si>
  <si>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</si>
  <si>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</si>
  <si>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</si>
  <si>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</si>
  <si>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</si>
  <si>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</si>
  <si>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</si>
  <si>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</si>
  <si>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</si>
  <si>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</si>
  <si>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</si>
  <si>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</si>
  <si>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</si>
  <si>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</si>
  <si>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</si>
  <si>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</si>
  <si>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</si>
  <si>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</si>
  <si>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</si>
  <si>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</si>
  <si>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</si>
  <si>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</si>
  <si>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</si>
  <si>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</si>
  <si>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</si>
  <si>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</si>
  <si>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</si>
  <si>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</si>
  <si>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</si>
  <si>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</si>
  <si>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</si>
  <si>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</si>
  <si>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</si>
  <si>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</si>
  <si>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</si>
  <si>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</si>
  <si>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</si>
  <si>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</si>
  <si>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</si>
  <si>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</si>
  <si>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</si>
  <si>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</si>
  <si>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</si>
  <si>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</si>
  <si>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</si>
  <si>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</si>
  <si>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</si>
  <si>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</si>
  <si>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</si>
  <si>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</si>
  <si>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</si>
  <si>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</si>
  <si>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</si>
  <si>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</si>
  <si>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</si>
  <si>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</si>
  <si>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</si>
  <si>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</si>
  <si>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</si>
  <si>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</si>
  <si>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</si>
  <si>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</si>
  <si>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</si>
  <si>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</si>
  <si>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</si>
  <si>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</si>
  <si>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</si>
  <si>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</si>
  <si>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</si>
  <si>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</si>
  <si>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</si>
  <si>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</si>
  <si>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</si>
  <si>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</si>
  <si>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</si>
  <si>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</si>
  <si>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</si>
  <si>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</si>
  <si>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</si>
  <si>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</si>
  <si>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</si>
  <si>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</si>
  <si>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</si>
  <si>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</si>
  <si>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</si>
  <si>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</si>
  <si>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</si>
  <si>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</si>
  <si>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</si>
  <si>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</si>
  <si>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</si>
  <si>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</si>
  <si>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</si>
  <si>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</si>
  <si>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</si>
  <si>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</si>
  <si>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</si>
  <si>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</si>
  <si>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</si>
  <si>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</si>
  <si>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</si>
  <si>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</si>
  <si>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</si>
  <si>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</si>
  <si>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</si>
  <si>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</si>
  <si>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</si>
  <si>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</si>
  <si>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</si>
  <si>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</si>
  <si>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</si>
  <si>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</si>
  <si>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</si>
  <si>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</si>
  <si>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</si>
  <si>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</si>
  <si>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</si>
  <si>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</si>
  <si>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</si>
  <si>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</si>
  <si>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</si>
  <si>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</si>
  <si>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</si>
  <si>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</si>
  <si>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</si>
  <si>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</si>
  <si>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</si>
  <si>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</si>
  <si>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</si>
  <si>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</si>
  <si>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</si>
  <si>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</si>
  <si>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</si>
  <si>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</si>
  <si>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</si>
  <si>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</si>
  <si>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</si>
  <si>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</si>
  <si>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</si>
  <si>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</si>
  <si>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</si>
  <si>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</si>
  <si>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</si>
  <si>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</si>
  <si>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</si>
  <si>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</si>
  <si>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</si>
  <si>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</si>
  <si>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</si>
  <si>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</si>
  <si>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</si>
  <si>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</si>
  <si>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</si>
  <si>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</si>
  <si>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</si>
  <si>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</si>
  <si>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</si>
  <si>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</si>
  <si>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</si>
  <si>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</si>
  <si>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</si>
  <si>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</si>
  <si>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</si>
  <si>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</si>
  <si>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</si>
  <si>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</si>
  <si>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</si>
  <si>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</si>
  <si>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</si>
  <si>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</si>
  <si>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</si>
  <si>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</si>
  <si>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</si>
  <si>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</si>
  <si>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</si>
  <si>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</si>
  <si>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</si>
  <si>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</si>
  <si>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</si>
  <si>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</si>
  <si>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</si>
  <si>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</si>
  <si>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</si>
  <si>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</si>
  <si>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</si>
  <si>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</si>
  <si>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</si>
  <si>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</si>
  <si>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</si>
  <si>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</si>
  <si>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</si>
  <si>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</si>
  <si>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</si>
  <si>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</si>
  <si>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</si>
  <si>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</si>
  <si>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</si>
  <si>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</si>
  <si>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</si>
  <si>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</si>
  <si>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</si>
  <si>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</si>
  <si>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</si>
  <si>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</si>
  <si>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</si>
  <si>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</si>
  <si>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</si>
  <si>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</si>
  <si>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</si>
  <si>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</si>
  <si>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</si>
  <si>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</si>
  <si>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</si>
  <si>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</si>
  <si>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</si>
  <si>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</si>
  <si>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</si>
  <si>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</si>
  <si>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</si>
  <si>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</si>
  <si>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</si>
  <si>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</si>
  <si>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</si>
  <si>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</si>
  <si>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</si>
  <si>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</si>
  <si>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</si>
  <si>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</si>
  <si>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</si>
  <si>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</si>
  <si>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</si>
  <si>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</si>
  <si>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</si>
  <si>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</si>
  <si>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</si>
  <si>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</si>
  <si>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</si>
  <si>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</si>
  <si>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</si>
  <si>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</si>
  <si>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</si>
  <si>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</si>
  <si>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</si>
  <si>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</si>
  <si>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</si>
  <si>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</si>
  <si>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</si>
  <si>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</si>
  <si>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</si>
  <si>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</si>
  <si>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</si>
  <si>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</si>
  <si>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</si>
  <si>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</si>
  <si>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</si>
  <si>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</si>
  <si>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</si>
  <si>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</si>
  <si>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</si>
  <si>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</si>
  <si>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</si>
  <si>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</si>
  <si>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</si>
  <si>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</si>
  <si>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</si>
  <si>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</si>
  <si>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</si>
  <si>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</si>
  <si>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</si>
  <si>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</si>
  <si>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</si>
  <si>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</si>
  <si>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</si>
  <si>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</si>
  <si>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</si>
  <si>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</si>
  <si>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</si>
  <si>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</si>
  <si>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</si>
  <si>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</si>
  <si>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</si>
  <si>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</si>
  <si>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</si>
  <si>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</si>
  <si>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</si>
  <si>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</si>
  <si>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</si>
  <si>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</si>
  <si>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</si>
  <si>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</si>
  <si>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</si>
  <si>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</si>
  <si>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</si>
  <si>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</si>
  <si>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</si>
  <si>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</si>
  <si>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</si>
  <si>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</si>
  <si>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</si>
  <si>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</si>
  <si>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</si>
  <si>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</si>
  <si>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</si>
  <si>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</si>
  <si>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</si>
  <si>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</si>
  <si>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</si>
  <si>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</si>
  <si>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</si>
  <si>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</si>
  <si>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</si>
  <si>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</si>
  <si>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</si>
  <si>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</si>
  <si>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</si>
  <si>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</si>
  <si>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</si>
  <si>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</si>
  <si>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</si>
  <si>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</si>
  <si>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</si>
  <si>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</si>
  <si>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</si>
  <si>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</si>
  <si>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</si>
  <si>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</si>
  <si>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</si>
  <si>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</si>
  <si>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</si>
  <si>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</si>
  <si>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</si>
  <si>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</si>
  <si>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</si>
  <si>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</si>
  <si>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</si>
  <si>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</si>
  <si>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</si>
  <si>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</si>
  <si>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</si>
  <si>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</si>
  <si>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</si>
  <si>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</si>
  <si>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</si>
  <si>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</si>
  <si>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</si>
  <si>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</si>
  <si>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</si>
  <si>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</si>
  <si>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</si>
  <si>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</si>
  <si>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</si>
  <si>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</si>
  <si>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</si>
  <si>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</si>
  <si>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</si>
  <si>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</si>
  <si>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</si>
  <si>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</si>
  <si>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</si>
  <si>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</si>
  <si>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</si>
  <si>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</si>
  <si>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</si>
  <si>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</si>
  <si>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</si>
  <si>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</si>
  <si>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</si>
  <si>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</si>
  <si>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</si>
  <si>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</si>
  <si>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</si>
  <si>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</si>
  <si>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</si>
  <si>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</si>
  <si>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</si>
  <si>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</si>
  <si>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</si>
  <si>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</si>
  <si>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</si>
  <si>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</si>
  <si>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</si>
  <si>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</si>
  <si>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</si>
  <si>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</si>
  <si>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</si>
  <si>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</si>
  <si>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</si>
  <si>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</si>
  <si>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</si>
  <si>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</si>
  <si>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</si>
  <si>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</si>
  <si>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</si>
  <si>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</si>
  <si>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</si>
  <si>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</si>
  <si>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</si>
  <si>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</si>
  <si>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</si>
  <si>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</si>
  <si>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</si>
  <si>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</si>
  <si>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</si>
  <si>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</si>
  <si>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</si>
  <si>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</si>
  <si>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</si>
  <si>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</si>
  <si>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</si>
  <si>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</si>
  <si>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</si>
  <si>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</si>
  <si>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</si>
  <si>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</si>
  <si>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</si>
  <si>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</si>
  <si>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</si>
  <si>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</si>
  <si>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</si>
  <si>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</si>
  <si>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</si>
  <si>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</si>
  <si>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</si>
  <si>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</si>
  <si>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</si>
  <si>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</si>
  <si>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</si>
  <si>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</si>
  <si>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</si>
  <si>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</si>
  <si>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</si>
  <si>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</si>
  <si>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</si>
  <si>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</si>
  <si>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</si>
  <si>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</si>
  <si>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</si>
  <si>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</si>
  <si>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</si>
  <si>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</si>
  <si>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</si>
  <si>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</si>
  <si>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</si>
  <si>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</si>
  <si>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</si>
  <si>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</si>
  <si>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</si>
  <si>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</si>
  <si>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</si>
  <si>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</si>
  <si>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</si>
  <si>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</si>
  <si>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</si>
  <si>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</si>
  <si>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</si>
  <si>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</si>
  <si>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</si>
  <si>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</si>
  <si>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</si>
  <si>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</si>
  <si>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</si>
  <si>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</si>
  <si>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</si>
  <si>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</si>
  <si>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</si>
  <si>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</si>
  <si>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</si>
  <si>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</si>
  <si>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</si>
  <si>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</si>
  <si>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</si>
  <si>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</si>
  <si>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</si>
  <si>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</si>
  <si>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</si>
  <si>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</si>
  <si>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</si>
  <si>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</si>
  <si>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</si>
  <si>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</si>
  <si>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</si>
  <si>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</si>
  <si>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</si>
  <si>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</si>
  <si>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</si>
  <si>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</si>
  <si>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</si>
  <si>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</si>
  <si>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</si>
  <si>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</si>
  <si>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</si>
  <si>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</si>
  <si>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</si>
  <si>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</si>
  <si>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</si>
  <si>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</si>
  <si>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</si>
  <si>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</si>
  <si>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</si>
  <si>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</si>
  <si>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</si>
  <si>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</si>
  <si>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</si>
  <si>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</si>
  <si>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</si>
  <si>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</si>
  <si>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</si>
  <si>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</si>
  <si>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</si>
  <si>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</si>
  <si>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</si>
  <si>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</si>
  <si>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</si>
  <si>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</si>
  <si>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</si>
  <si>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</si>
  <si>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</si>
  <si>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</si>
  <si>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</si>
  <si>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</si>
  <si>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</si>
  <si>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</si>
  <si>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</si>
  <si>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</si>
  <si>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</si>
  <si>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</si>
  <si>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</si>
  <si>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</si>
  <si>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</si>
  <si>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</si>
  <si>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</si>
  <si>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</si>
  <si>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</si>
  <si>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</si>
  <si>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</si>
  <si>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</si>
  <si>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</si>
  <si>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</si>
  <si>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</si>
  <si>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</si>
  <si>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</si>
  <si>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</si>
  <si>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</si>
  <si>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</si>
  <si>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</si>
  <si>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</si>
  <si>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</si>
  <si>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</si>
  <si>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</si>
  <si>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</si>
  <si>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</si>
  <si>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</si>
  <si>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</si>
  <si>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</si>
  <si>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</si>
  <si>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</si>
  <si>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</si>
  <si>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</si>
  <si>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</si>
  <si>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</si>
  <si>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</si>
  <si>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</si>
  <si>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</si>
  <si>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</si>
  <si>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</si>
  <si>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</si>
  <si>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</si>
  <si>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</si>
  <si>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</si>
  <si>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</si>
  <si>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</si>
  <si>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</si>
  <si>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</si>
  <si>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</si>
  <si>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</si>
  <si>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</si>
  <si>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</si>
  <si>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</si>
  <si>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</si>
  <si>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</si>
  <si>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</si>
  <si>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</si>
  <si>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</si>
  <si>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</si>
  <si>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</si>
  <si>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</si>
  <si>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</si>
  <si>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</si>
  <si>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</si>
  <si>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</si>
  <si>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</si>
  <si>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</si>
  <si>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</si>
  <si>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</si>
  <si>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</si>
  <si>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</si>
  <si>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</si>
  <si>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</si>
  <si>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</si>
  <si>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</si>
  <si>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</si>
  <si>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</si>
  <si>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</si>
  <si>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</si>
  <si>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</si>
  <si>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</si>
  <si>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</si>
  <si>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</si>
  <si>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</si>
  <si>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</si>
  <si>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</si>
  <si>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</si>
  <si>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</si>
  <si>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</si>
  <si>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</si>
  <si>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</si>
  <si>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</si>
  <si>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</si>
  <si>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</si>
  <si>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</si>
  <si>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</si>
  <si>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</si>
  <si>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</si>
  <si>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</si>
  <si>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</si>
  <si>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</si>
  <si>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</si>
  <si>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</si>
  <si>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</si>
  <si>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</si>
  <si>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</si>
  <si>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</si>
  <si>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</si>
  <si>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</si>
  <si>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</si>
  <si>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</si>
  <si>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</si>
  <si>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</si>
  <si>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</si>
  <si>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</si>
  <si>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</si>
  <si>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</si>
  <si>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</si>
  <si>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</si>
  <si>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</si>
  <si>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</si>
  <si>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</si>
  <si>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</si>
  <si>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</si>
  <si>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</si>
  <si>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</si>
  <si>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</si>
  <si>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</si>
  <si>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</si>
  <si>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</si>
  <si>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</si>
  <si>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</si>
  <si>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</si>
  <si>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</si>
  <si>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</si>
  <si>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</si>
  <si>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</si>
  <si>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</si>
  <si>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</si>
  <si>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</si>
  <si>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</si>
  <si>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</si>
  <si>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</si>
  <si>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</si>
  <si>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</si>
  <si>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</si>
  <si>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</si>
  <si>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</si>
  <si>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</si>
  <si>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</si>
  <si>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</si>
  <si>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</si>
  <si>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</si>
  <si>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</si>
  <si>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</si>
  <si>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</si>
  <si>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</si>
  <si>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</si>
  <si>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</si>
  <si>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</si>
  <si>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</si>
  <si>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</si>
  <si>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</si>
  <si>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</si>
  <si>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</si>
  <si>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</si>
  <si>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</si>
  <si>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</si>
  <si>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</si>
  <si>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</si>
  <si>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</si>
  <si>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</si>
  <si>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</si>
  <si>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</si>
  <si>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</si>
  <si>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</si>
  <si>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</si>
  <si>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</si>
  <si>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</si>
  <si>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</si>
  <si>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</si>
  <si>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</si>
  <si>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</si>
  <si>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</si>
  <si>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</si>
  <si>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</si>
  <si>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</si>
  <si>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</si>
  <si>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</si>
  <si>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</si>
  <si>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</si>
  <si>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</si>
  <si>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</si>
  <si>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</si>
  <si>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</si>
  <si>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</si>
  <si>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</si>
  <si>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</si>
  <si>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</si>
  <si>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</si>
  <si>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</si>
  <si>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</si>
  <si>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</si>
  <si>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</si>
  <si>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</si>
  <si>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</si>
  <si>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</si>
  <si>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</si>
  <si>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</si>
  <si>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</si>
  <si>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</si>
  <si>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</si>
  <si>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</si>
  <si>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</si>
  <si>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</si>
  <si>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</si>
  <si>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</si>
  <si>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</si>
  <si>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</si>
  <si>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</si>
  <si>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</si>
  <si>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</si>
  <si>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</si>
  <si>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</si>
  <si>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</si>
  <si>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</si>
  <si>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</si>
  <si>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</si>
  <si>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</si>
  <si>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</si>
  <si>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</si>
  <si>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</si>
  <si>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</si>
  <si>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</si>
  <si>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</si>
  <si>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</si>
  <si>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</si>
  <si>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</si>
  <si>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</si>
  <si>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</si>
  <si>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</si>
  <si>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</si>
  <si>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</si>
  <si>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</si>
  <si>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</si>
  <si>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</si>
  <si>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</si>
  <si>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</si>
  <si>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</si>
  <si>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</si>
  <si>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</si>
  <si>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</si>
  <si>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</si>
  <si>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</si>
  <si>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</si>
  <si>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</si>
  <si>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</si>
  <si>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</si>
  <si>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</si>
  <si>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</si>
  <si>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</si>
  <si>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</si>
  <si>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</si>
  <si>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</si>
  <si>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</si>
  <si>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</si>
  <si>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</si>
  <si>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</si>
  <si>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</si>
  <si>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</si>
  <si>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</si>
  <si>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</si>
  <si>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</si>
  <si>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</si>
  <si>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</si>
  <si>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</si>
  <si>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</si>
  <si>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</si>
  <si>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</si>
  <si>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</si>
  <si>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</si>
  <si>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</si>
  <si>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</si>
  <si>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</si>
  <si>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</si>
  <si>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</si>
  <si>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</si>
  <si>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</si>
  <si>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</si>
  <si>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</si>
  <si>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</si>
  <si>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</si>
  <si>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</si>
  <si>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</si>
  <si>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</si>
  <si>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</si>
  <si>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</si>
  <si>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</si>
  <si>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</si>
  <si>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</si>
  <si>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</si>
  <si>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</si>
  <si>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</si>
  <si>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</si>
  <si>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</si>
  <si>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</si>
  <si>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</si>
  <si>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</si>
  <si>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</si>
  <si>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</si>
  <si>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</si>
  <si>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</si>
  <si>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</si>
  <si>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</si>
  <si>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</si>
  <si>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</si>
  <si>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</si>
  <si>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</si>
  <si>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</si>
  <si>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</si>
  <si>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</si>
  <si>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</si>
  <si>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</si>
  <si>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</si>
  <si>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</si>
  <si>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</si>
  <si>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</si>
  <si>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</si>
  <si>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</si>
  <si>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</si>
  <si>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</si>
  <si>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</si>
  <si>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</si>
  <si>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</si>
  <si>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</si>
  <si>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</si>
  <si>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</si>
  <si>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</si>
  <si>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</si>
  <si>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</si>
  <si>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</si>
  <si>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</si>
  <si>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</si>
  <si>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</si>
  <si>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</si>
  <si>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</si>
  <si>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</si>
  <si>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</si>
  <si>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</si>
  <si>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</si>
  <si>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</si>
  <si>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</si>
  <si>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</si>
  <si>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</si>
  <si>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</si>
  <si>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</si>
  <si>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</si>
  <si>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</si>
  <si>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</si>
  <si>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</si>
  <si>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</si>
  <si>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</si>
  <si>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</si>
  <si>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</si>
  <si>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</si>
  <si>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</si>
  <si>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</si>
  <si>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</si>
  <si>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</si>
  <si>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</si>
  <si>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</si>
  <si>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</si>
  <si>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</si>
  <si>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</si>
  <si>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</si>
  <si>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</si>
  <si>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</si>
  <si>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</si>
  <si>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</si>
  <si>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</si>
  <si>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</si>
  <si>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</si>
  <si>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</si>
  <si>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</si>
  <si>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</si>
  <si>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</si>
  <si>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</si>
  <si>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</si>
  <si>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</si>
  <si>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</si>
  <si>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</si>
  <si>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</si>
  <si>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</si>
  <si>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</si>
  <si>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</si>
  <si>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</si>
  <si>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</si>
  <si>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</si>
  <si>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</si>
  <si>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</si>
  <si>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</si>
  <si>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</si>
  <si>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</si>
  <si>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</si>
  <si>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</si>
  <si>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</si>
  <si>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</si>
  <si>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</si>
  <si>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</si>
  <si>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</si>
  <si>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</si>
  <si>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</si>
  <si>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</si>
  <si>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</si>
  <si>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</si>
  <si>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</si>
  <si>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</si>
  <si>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</si>
  <si>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</si>
  <si>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</si>
  <si>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</si>
  <si>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</si>
  <si>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</si>
  <si>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</si>
  <si>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</si>
  <si>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</si>
  <si>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</si>
  <si>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</si>
  <si>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</si>
  <si>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</si>
  <si>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</si>
  <si>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</si>
  <si>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</si>
  <si>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</si>
  <si>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</si>
  <si>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</si>
  <si>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</si>
  <si>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</si>
  <si>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</si>
  <si>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</si>
  <si>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</si>
  <si>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</si>
  <si>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</si>
  <si>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</si>
  <si>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</si>
  <si>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</si>
  <si>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</si>
  <si>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</si>
  <si>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</si>
  <si>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</si>
  <si>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</si>
  <si>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</si>
  <si>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</si>
  <si>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</si>
  <si>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</si>
  <si>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</si>
  <si>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</si>
  <si>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</si>
  <si>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</si>
  <si>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</si>
  <si>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</si>
  <si>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</si>
  <si>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</si>
  <si>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</si>
  <si>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</si>
  <si>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</si>
  <si>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</si>
  <si>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</si>
  <si>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</si>
  <si>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</si>
  <si>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</si>
  <si>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</si>
  <si>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</si>
  <si>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</si>
  <si>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</si>
  <si>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</si>
  <si>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</si>
  <si>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</si>
  <si>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</si>
  <si>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</si>
  <si>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</si>
  <si>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</si>
  <si>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</si>
  <si>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</si>
  <si>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</si>
  <si>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</si>
  <si>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</si>
  <si>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</si>
  <si>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</si>
  <si>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</si>
  <si>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</si>
  <si>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</si>
  <si>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</si>
  <si>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</si>
  <si>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</si>
  <si>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</si>
  <si>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</si>
  <si>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</si>
  <si>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</si>
  <si>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</si>
  <si>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</si>
  <si>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</si>
  <si>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</si>
  <si>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</si>
  <si>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</si>
  <si>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</si>
  <si>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</si>
  <si>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</si>
  <si>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</si>
  <si>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</si>
  <si>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</si>
  <si>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</si>
  <si>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</si>
  <si>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</si>
  <si>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</si>
  <si>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</si>
  <si>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</si>
  <si>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</si>
  <si>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</si>
  <si>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</si>
  <si>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</si>
  <si>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</si>
  <si>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</si>
  <si>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</si>
  <si>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</si>
  <si>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</si>
  <si>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</si>
  <si>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</si>
  <si>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</si>
  <si>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</si>
  <si>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</si>
  <si>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</si>
  <si>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</si>
  <si>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</si>
  <si>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</si>
  <si>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</si>
  <si>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</si>
  <si>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</si>
  <si>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</si>
  <si>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</si>
  <si>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</si>
  <si>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</si>
  <si>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</si>
  <si>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</si>
  <si>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</si>
  <si>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</si>
  <si>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</si>
  <si>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</si>
  <si>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</si>
  <si>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</si>
  <si>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</si>
  <si>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</si>
  <si>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</si>
  <si>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</si>
  <si>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</si>
  <si>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</si>
  <si>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</si>
  <si>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</si>
  <si>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</si>
  <si>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</si>
  <si>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</si>
  <si>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</si>
  <si>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</si>
  <si>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</si>
  <si>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</si>
  <si>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</si>
  <si>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</si>
  <si>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</si>
  <si>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</si>
  <si>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</si>
  <si>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</si>
  <si>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</si>
  <si>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</si>
  <si>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</si>
  <si>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</si>
  <si>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</si>
  <si>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</si>
  <si>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</si>
  <si>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</si>
  <si>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</si>
  <si>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</si>
  <si>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</si>
  <si>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</si>
  <si>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</si>
  <si>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</si>
  <si>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</si>
  <si>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</si>
  <si>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</si>
  <si>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</si>
  <si>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</si>
  <si>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</si>
  <si>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</si>
  <si>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</si>
  <si>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</si>
  <si>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</si>
  <si>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</si>
  <si>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</si>
  <si>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</si>
  <si>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</si>
  <si>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</si>
  <si>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</si>
  <si>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</si>
  <si>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</si>
  <si>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</si>
  <si>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</si>
  <si>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</si>
  <si>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</si>
  <si>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</si>
  <si>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</si>
  <si>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</si>
  <si>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</si>
  <si>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</si>
  <si>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</si>
  <si>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</si>
  <si>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</si>
  <si>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</si>
  <si>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</si>
  <si>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</si>
  <si>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</si>
  <si>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</si>
  <si>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</si>
  <si>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</si>
  <si>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</si>
  <si>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</si>
  <si>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</si>
  <si>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</si>
  <si>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</si>
  <si>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</si>
  <si>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</si>
  <si>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</si>
  <si>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</si>
  <si>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</si>
  <si>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</si>
  <si>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</si>
  <si>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</si>
  <si>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</si>
  <si>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</si>
  <si>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</si>
  <si>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</si>
  <si>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</si>
  <si>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</si>
  <si>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</si>
  <si>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</si>
  <si>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</si>
  <si>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</si>
  <si>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</si>
  <si>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</si>
  <si>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</si>
  <si>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</si>
  <si>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</si>
  <si>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</si>
  <si>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</si>
  <si>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</si>
  <si>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</si>
  <si>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</si>
  <si>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</si>
  <si>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</si>
  <si>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</si>
  <si>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</si>
  <si>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</si>
  <si>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</si>
  <si>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</si>
  <si>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</si>
  <si>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</si>
  <si>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</si>
  <si>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</si>
  <si>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</si>
  <si>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</si>
  <si>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</si>
  <si>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</si>
  <si>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</si>
  <si>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</si>
  <si>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</si>
  <si>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</si>
  <si>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</si>
  <si>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</si>
  <si>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</si>
  <si>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</si>
  <si>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</si>
  <si>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</si>
  <si>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</si>
  <si>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</si>
  <si>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</si>
  <si>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</si>
  <si>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</si>
  <si>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</si>
  <si>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</si>
  <si>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</si>
  <si>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</si>
  <si>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</si>
  <si>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</si>
  <si>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</si>
  <si>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</si>
  <si>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</si>
  <si>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</si>
  <si>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</si>
  <si>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</si>
  <si>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</si>
  <si>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</si>
  <si>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</si>
  <si>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</si>
  <si>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</si>
  <si>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</si>
  <si>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</si>
  <si>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</si>
  <si>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</si>
  <si>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</si>
  <si>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</si>
  <si>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</si>
  <si>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</si>
  <si>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</si>
  <si>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</si>
  <si>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</si>
  <si>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</si>
  <si>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</si>
  <si>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</si>
  <si>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</si>
  <si>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</si>
  <si>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</si>
  <si>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</si>
  <si>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</si>
  <si>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</si>
  <si>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</si>
  <si>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</si>
  <si>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</si>
  <si>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</si>
  <si>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</si>
  <si>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</si>
  <si>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</si>
  <si>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</si>
  <si>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</si>
  <si>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</si>
  <si>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</si>
  <si>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</si>
  <si>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</si>
  <si>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</si>
  <si>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</si>
  <si>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</si>
  <si>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</si>
  <si>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</si>
  <si>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</si>
  <si>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</si>
  <si>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</si>
  <si>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</si>
  <si>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</si>
  <si>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</si>
  <si>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</si>
  <si>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</si>
  <si>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</si>
  <si>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</si>
  <si>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</si>
  <si>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</si>
  <si>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</si>
  <si>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</si>
  <si>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</si>
  <si>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</si>
  <si>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</si>
  <si>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</si>
  <si>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</si>
  <si>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</si>
  <si>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</si>
  <si>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</si>
  <si>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</si>
  <si>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</si>
  <si>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</si>
  <si>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</si>
  <si>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</si>
  <si>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</si>
  <si>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</si>
  <si>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</si>
  <si>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</si>
  <si>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</si>
  <si>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</si>
  <si>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</si>
  <si>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</si>
  <si>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</si>
  <si>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</si>
  <si>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</si>
  <si>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</si>
  <si>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</si>
  <si>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</si>
  <si>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</si>
  <si>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</si>
  <si>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</si>
  <si>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</si>
  <si>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</si>
  <si>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</si>
  <si>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</si>
  <si>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</si>
  <si>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</si>
  <si>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</si>
  <si>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</si>
  <si>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</si>
  <si>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</si>
  <si>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</si>
  <si>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</si>
  <si>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</si>
  <si>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</si>
  <si>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</si>
  <si>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</si>
  <si>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</si>
  <si>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</si>
  <si>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</si>
  <si>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</si>
  <si>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</si>
  <si>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</si>
  <si>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</si>
  <si>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</si>
  <si>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</si>
  <si>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</si>
  <si>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</si>
  <si>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</si>
  <si>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</si>
  <si>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</si>
  <si>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</si>
  <si>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</si>
  <si>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</si>
  <si>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</si>
  <si>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</si>
  <si>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</si>
  <si>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</si>
  <si>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</si>
  <si>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</si>
  <si>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</si>
  <si>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</si>
  <si>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</si>
  <si>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</si>
  <si>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</si>
  <si>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</si>
  <si>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</si>
  <si>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</si>
  <si>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</si>
  <si>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</si>
  <si>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</si>
  <si>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</si>
  <si>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</si>
  <si>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</si>
  <si>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</si>
  <si>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</si>
  <si>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</si>
  <si>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</si>
  <si>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</si>
  <si>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</si>
  <si>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</si>
  <si>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</si>
  <si>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</si>
  <si>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</si>
  <si>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</si>
  <si>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</si>
  <si>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</si>
  <si>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</si>
  <si>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</si>
  <si>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</si>
  <si>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</si>
  <si>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</si>
  <si>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</si>
  <si>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</si>
  <si>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</si>
  <si>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</si>
  <si>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</si>
  <si>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</si>
  <si>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</si>
  <si>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</si>
  <si>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</si>
  <si>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</si>
  <si>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</si>
  <si>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</si>
  <si>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</si>
  <si>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</si>
  <si>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</si>
  <si>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</si>
  <si>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</si>
  <si>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</si>
  <si>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</si>
  <si>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</si>
  <si>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</si>
  <si>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</si>
  <si>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</si>
  <si>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</si>
  <si>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</si>
  <si>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</si>
  <si>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</si>
  <si>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</si>
  <si>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</si>
  <si>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</si>
  <si>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</si>
  <si>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</si>
  <si>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</si>
  <si>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</si>
  <si>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</si>
  <si>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</si>
  <si>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</si>
  <si>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</si>
  <si>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</si>
  <si>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</si>
  <si>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</si>
  <si>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</si>
  <si>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</si>
  <si>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</si>
  <si>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</si>
  <si>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</si>
  <si>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</si>
  <si>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</si>
  <si>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</si>
  <si>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</si>
  <si>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</si>
  <si>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</si>
  <si>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</si>
  <si>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</si>
  <si>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</si>
  <si>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</si>
  <si>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</si>
  <si>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</si>
  <si>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</si>
  <si>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</si>
  <si>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</si>
  <si>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</si>
  <si>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</si>
  <si>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</si>
  <si>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</si>
  <si>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</si>
  <si>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</si>
  <si>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</si>
  <si>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</si>
  <si>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</si>
  <si>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</si>
  <si>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</si>
  <si>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</si>
  <si>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</si>
  <si>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</si>
  <si>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</si>
  <si>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</si>
  <si>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</si>
  <si>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</si>
  <si>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</si>
  <si>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</si>
  <si>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</si>
  <si>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</si>
  <si>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</si>
  <si>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</si>
  <si>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</si>
  <si>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</si>
  <si>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</si>
  <si>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</si>
  <si>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</si>
  <si>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</si>
  <si>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</si>
  <si>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</si>
  <si>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</si>
  <si>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</si>
  <si>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</si>
  <si>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</si>
  <si>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</si>
  <si>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</si>
  <si>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</si>
  <si>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</si>
  <si>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</si>
  <si>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</si>
  <si>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</si>
  <si>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</si>
  <si>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</si>
  <si>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</si>
  <si>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</si>
  <si>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</si>
  <si>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</si>
  <si>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</si>
  <si>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</si>
  <si>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</si>
  <si>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</si>
  <si>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</si>
  <si>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</si>
  <si>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</si>
  <si>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</si>
  <si>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</si>
  <si>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</si>
  <si>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</si>
  <si>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</si>
  <si>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</si>
  <si>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</si>
  <si>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</si>
  <si>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</si>
  <si>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</si>
  <si>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</si>
  <si>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</si>
  <si>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</si>
  <si>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</si>
  <si>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</si>
  <si>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</si>
  <si>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</si>
  <si>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</si>
  <si>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</si>
  <si>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</si>
  <si>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</si>
  <si>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</si>
  <si>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</si>
  <si>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</si>
  <si>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</si>
  <si>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</si>
  <si>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</si>
  <si>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</si>
  <si>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</si>
  <si>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</si>
  <si>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</si>
  <si>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</si>
  <si>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</si>
  <si>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</si>
  <si>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</si>
  <si>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</si>
  <si>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</si>
  <si>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</si>
  <si>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</si>
  <si>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</si>
  <si>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</si>
  <si>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</si>
  <si>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</si>
  <si>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</si>
  <si>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</si>
  <si>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</si>
  <si>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</si>
  <si>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</si>
  <si>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</si>
  <si>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</si>
  <si>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</si>
  <si>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</si>
  <si>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</si>
  <si>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</si>
  <si>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</si>
  <si>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</si>
  <si>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</si>
  <si>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</si>
  <si>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</si>
  <si>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</si>
  <si>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</si>
  <si>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</si>
  <si>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</si>
  <si>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</si>
  <si>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</si>
  <si>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</si>
  <si>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</si>
  <si>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</si>
  <si>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</si>
  <si>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</si>
  <si>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</si>
  <si>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</si>
  <si>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</si>
  <si>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</si>
  <si>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</si>
  <si>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</si>
  <si>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</si>
  <si>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</si>
  <si>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</si>
  <si>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</si>
  <si>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</si>
  <si>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</si>
  <si>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</si>
  <si>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</si>
  <si>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</si>
  <si>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</si>
  <si>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</si>
  <si>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</si>
  <si>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</si>
  <si>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</si>
  <si>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</si>
  <si>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</si>
  <si>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</si>
  <si>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</si>
  <si>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</si>
  <si>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</si>
  <si>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</si>
  <si>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</si>
  <si>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</si>
  <si>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</si>
  <si>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</si>
  <si>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</si>
  <si>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</si>
  <si>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</si>
  <si>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</si>
  <si>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</si>
  <si>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</si>
  <si>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</si>
  <si>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</si>
  <si>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</si>
  <si>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</si>
  <si>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</si>
  <si>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</si>
  <si>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</si>
  <si>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</si>
  <si>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</si>
  <si>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</si>
  <si>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</si>
  <si>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</si>
  <si>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</si>
  <si>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</si>
  <si>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</si>
  <si>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</si>
  <si>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</si>
  <si>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</si>
  <si>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</si>
  <si>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</si>
  <si>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</si>
  <si>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</si>
  <si>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</si>
  <si>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</si>
  <si>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</si>
  <si>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</si>
  <si>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</si>
  <si>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</si>
  <si>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</si>
  <si>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</si>
  <si>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</si>
  <si>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</si>
  <si>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</si>
  <si>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</si>
  <si>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</si>
  <si>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</si>
  <si>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</si>
  <si>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</si>
  <si>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</si>
  <si>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</si>
  <si>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</si>
  <si>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</si>
  <si>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</si>
  <si>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</si>
  <si>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</si>
  <si>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</si>
  <si>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</si>
  <si>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</si>
  <si>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</si>
  <si>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</si>
  <si>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</si>
  <si>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</si>
  <si>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</si>
  <si>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</si>
  <si>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</si>
  <si>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</si>
  <si>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</si>
  <si>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</si>
  <si>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</si>
  <si>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</si>
  <si>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</si>
  <si>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</si>
  <si>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</si>
  <si>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</si>
  <si>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</si>
  <si>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</si>
  <si>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</si>
  <si>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</si>
  <si>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</si>
  <si>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</si>
  <si>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</si>
  <si>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</si>
  <si>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</si>
  <si>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</si>
  <si>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</si>
  <si>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</si>
  <si>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</si>
  <si>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</si>
  <si>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</si>
  <si>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</si>
  <si>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</si>
  <si>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</si>
  <si>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</si>
  <si>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</si>
  <si>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</si>
  <si>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</si>
  <si>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</si>
  <si>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</si>
  <si>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</si>
  <si>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</si>
  <si>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</si>
  <si>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</si>
  <si>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</si>
  <si>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</si>
  <si>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</si>
  <si>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</si>
  <si>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</si>
  <si>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</si>
  <si>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</si>
  <si>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</si>
  <si>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</si>
  <si>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</si>
  <si>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</si>
  <si>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</si>
  <si>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</si>
  <si>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</si>
  <si>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</si>
  <si>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</si>
  <si>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</si>
  <si>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</si>
  <si>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</si>
  <si>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</si>
  <si>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</si>
  <si>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</si>
  <si>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</si>
  <si>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</si>
  <si>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</si>
  <si>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</si>
  <si>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</si>
  <si>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</si>
  <si>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</si>
  <si>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</si>
  <si>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</si>
  <si>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</si>
  <si>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</si>
  <si>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</si>
  <si>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</si>
  <si>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</si>
  <si>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</si>
  <si>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</si>
  <si>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</si>
  <si>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</si>
  <si>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</si>
  <si>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</si>
  <si>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</si>
  <si>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</si>
  <si>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</si>
  <si>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</si>
  <si>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</si>
  <si>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</si>
  <si>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</si>
  <si>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</si>
  <si>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</si>
  <si>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</si>
  <si>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</si>
  <si>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</si>
  <si>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</si>
  <si>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</si>
  <si>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</si>
  <si>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</si>
  <si>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</si>
  <si>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</si>
  <si>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</si>
  <si>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</si>
  <si>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</si>
  <si>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</si>
  <si>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</si>
  <si>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</si>
  <si>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</si>
  <si>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</si>
  <si>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</si>
  <si>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</si>
  <si>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</si>
  <si>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</si>
  <si>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</si>
  <si>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</si>
  <si>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</si>
  <si>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</si>
  <si>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</si>
  <si>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</si>
  <si>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</si>
  <si>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</si>
  <si>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</si>
  <si>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</si>
  <si>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</si>
  <si>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</si>
  <si>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</si>
  <si>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</si>
  <si>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</si>
  <si>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</si>
  <si>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</si>
  <si>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</si>
  <si>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</si>
  <si>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</si>
  <si>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</si>
  <si>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</si>
  <si>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</si>
  <si>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</si>
  <si>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</si>
  <si>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</si>
  <si>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</si>
  <si>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</si>
  <si>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</si>
  <si>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</si>
  <si>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</si>
  <si>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</si>
  <si>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</si>
  <si>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</si>
  <si>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</si>
  <si>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</si>
  <si>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</si>
  <si>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</si>
  <si>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</si>
  <si>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</si>
  <si>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</si>
  <si>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</si>
  <si>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</si>
  <si>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</si>
  <si>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</si>
  <si>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</si>
  <si>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</si>
  <si>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</si>
  <si>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</si>
  <si>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</si>
  <si>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</si>
  <si>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</si>
  <si>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</si>
  <si>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</si>
  <si>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</si>
  <si>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</si>
  <si>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</si>
  <si>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</si>
  <si>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</si>
  <si>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</si>
  <si>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</si>
  <si>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</si>
  <si>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</si>
  <si>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</si>
  <si>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</si>
  <si>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</si>
  <si>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</si>
  <si>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</si>
  <si>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</si>
  <si>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</si>
  <si>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</si>
  <si>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</si>
  <si>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</si>
  <si>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</si>
  <si>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</si>
  <si>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</si>
  <si>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</si>
  <si>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</si>
  <si>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</si>
  <si>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</si>
  <si>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</si>
  <si>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</si>
  <si>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</si>
  <si>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</si>
  <si>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</si>
  <si>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</si>
  <si>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</si>
  <si>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</si>
  <si>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</si>
  <si>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</si>
  <si>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</si>
  <si>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</si>
  <si>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</si>
  <si>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</si>
  <si>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</si>
  <si>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</si>
  <si>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</si>
  <si>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</si>
  <si>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</si>
  <si>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</si>
  <si>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</si>
  <si>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</si>
  <si>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</si>
  <si>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</si>
  <si>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</si>
  <si>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</si>
  <si>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</si>
  <si>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</si>
  <si>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</si>
  <si>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</si>
  <si>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</si>
  <si>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</si>
  <si>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</si>
  <si>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</si>
  <si>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</si>
  <si>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</si>
  <si>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</si>
  <si>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</si>
  <si>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</si>
  <si>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</si>
  <si>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</si>
  <si>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</si>
  <si>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</si>
  <si>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</si>
  <si>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</si>
  <si>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</si>
  <si>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</si>
  <si>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</si>
  <si>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</si>
  <si>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</si>
  <si>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</si>
  <si>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</si>
  <si>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</si>
  <si>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</si>
  <si>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</si>
  <si>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</si>
  <si>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</si>
  <si>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</si>
  <si>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</si>
  <si>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</si>
  <si>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</si>
  <si>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</si>
  <si>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</si>
  <si>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</si>
  <si>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</si>
  <si>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</si>
  <si>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</si>
  <si>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</si>
  <si>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</si>
  <si>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</si>
  <si>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</si>
  <si>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</si>
  <si>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</si>
  <si>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</si>
  <si>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</si>
  <si>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</si>
  <si>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</si>
  <si>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</si>
  <si>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</si>
  <si>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</si>
  <si>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</si>
  <si>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</si>
  <si>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</si>
  <si>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</si>
  <si>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</si>
  <si>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</si>
  <si>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</si>
  <si>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</si>
  <si>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</si>
  <si>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</si>
  <si>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</si>
  <si>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</si>
  <si>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</si>
  <si>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</si>
  <si>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</si>
  <si>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</si>
  <si>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</si>
  <si>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</si>
  <si>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</si>
  <si>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</si>
  <si>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</si>
  <si>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</si>
  <si>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</si>
  <si>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</si>
  <si>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</si>
  <si>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</si>
  <si>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</si>
  <si>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</si>
  <si>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</si>
  <si>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</si>
  <si>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</si>
  <si>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</si>
  <si>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</si>
  <si>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</si>
  <si>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</si>
  <si>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</si>
  <si>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</si>
  <si>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</si>
  <si>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</si>
  <si>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</si>
  <si>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</si>
  <si>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</si>
  <si>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</si>
  <si>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</si>
  <si>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</si>
  <si>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</si>
  <si>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</si>
  <si>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</si>
  <si>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</si>
  <si>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</si>
  <si>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</si>
  <si>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</si>
  <si>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</si>
  <si>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</si>
  <si>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</si>
  <si>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</si>
  <si>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</si>
  <si>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</si>
  <si>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</si>
  <si>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</si>
  <si>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</si>
  <si>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</si>
  <si>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</si>
  <si>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</si>
  <si>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</si>
  <si>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</si>
  <si>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</si>
  <si>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</si>
  <si>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</si>
  <si>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</si>
  <si>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</si>
  <si>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</si>
  <si>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</si>
  <si>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</si>
  <si>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</si>
  <si>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</si>
  <si>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</si>
  <si>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</si>
  <si>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</si>
  <si>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</si>
  <si>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</si>
  <si>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</si>
  <si>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</si>
  <si>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</si>
  <si>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</si>
  <si>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</si>
  <si>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</si>
  <si>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</si>
  <si>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</si>
  <si>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</si>
  <si>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</si>
  <si>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</si>
  <si>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</si>
  <si>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</si>
  <si>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</si>
  <si>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</si>
  <si>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</si>
  <si>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</si>
  <si>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</si>
  <si>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</si>
  <si>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</si>
  <si>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</si>
  <si>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</si>
  <si>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</si>
  <si>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</si>
  <si>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</si>
  <si>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</si>
  <si>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</si>
  <si>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</si>
  <si>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</si>
  <si>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</si>
  <si>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</si>
  <si>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</si>
  <si>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</si>
  <si>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</si>
  <si>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</si>
  <si>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</si>
  <si>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</si>
  <si>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</si>
  <si>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</si>
  <si>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</si>
  <si>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</si>
  <si>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</si>
  <si>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</si>
  <si>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</si>
  <si>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</si>
  <si>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</si>
  <si>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</si>
  <si>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</si>
  <si>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</si>
  <si>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</si>
  <si>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</si>
  <si>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</si>
  <si>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</si>
  <si>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</si>
  <si>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</si>
  <si>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</si>
  <si>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</si>
  <si>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</si>
  <si>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</si>
  <si>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</si>
  <si>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</si>
  <si>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</si>
  <si>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</si>
  <si>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</si>
  <si>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</si>
  <si>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</si>
  <si>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</si>
  <si>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</si>
  <si>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</si>
  <si>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</si>
  <si>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</si>
  <si>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</si>
  <si>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</si>
  <si>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</si>
  <si>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</si>
  <si>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</si>
  <si>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</si>
  <si>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</si>
  <si>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</si>
  <si>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</si>
  <si>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</si>
  <si>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</si>
  <si>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</si>
  <si>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</si>
  <si>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</si>
  <si>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</si>
  <si>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</si>
  <si>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</si>
  <si>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</si>
  <si>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</si>
  <si>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</si>
  <si>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</si>
  <si>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</si>
  <si>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</si>
  <si>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</si>
  <si>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</si>
  <si>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</si>
  <si>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</si>
  <si>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</si>
  <si>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</si>
  <si>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</si>
  <si>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</si>
  <si>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</si>
  <si>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</si>
  <si>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</si>
  <si>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</si>
  <si>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</si>
  <si>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</si>
  <si>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</si>
  <si>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</si>
  <si>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</si>
  <si>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</si>
  <si>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</si>
  <si>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</si>
  <si>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</si>
  <si>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</si>
  <si>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</si>
  <si>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</si>
  <si>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</si>
  <si>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</si>
  <si>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</si>
  <si>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</si>
  <si>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</si>
  <si>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</si>
  <si>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</si>
  <si>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</si>
  <si>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</si>
  <si>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</si>
  <si>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</si>
  <si>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</si>
  <si>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</si>
  <si>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</si>
  <si>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</si>
  <si>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</si>
  <si>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</si>
  <si>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</si>
  <si>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</si>
  <si>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</si>
  <si>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</si>
  <si>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</si>
  <si>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</si>
  <si>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</si>
  <si>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</si>
  <si>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</si>
  <si>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</si>
  <si>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</si>
  <si>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</si>
  <si>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</si>
  <si>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</si>
  <si>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</si>
  <si>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</si>
  <si>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</si>
  <si>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</si>
  <si>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</si>
  <si>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</si>
  <si>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</si>
  <si>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</si>
  <si>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</si>
  <si>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</si>
  <si>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</si>
  <si>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</si>
  <si>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</si>
  <si>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</si>
  <si>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</si>
  <si>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</si>
  <si>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</si>
  <si>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</si>
  <si>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</si>
  <si>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</si>
  <si>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</si>
  <si>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</si>
  <si>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</si>
  <si>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</si>
  <si>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</si>
  <si>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</si>
  <si>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</si>
  <si>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</si>
  <si>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</si>
  <si>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</si>
  <si>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</si>
  <si>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</si>
  <si>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</si>
  <si>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</si>
  <si>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</si>
  <si>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</si>
  <si>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</si>
  <si>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</si>
  <si>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</si>
  <si>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</si>
  <si>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</si>
  <si>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</si>
  <si>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</si>
  <si>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</si>
  <si>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</si>
  <si>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</si>
  <si>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</si>
  <si>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</si>
  <si>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</si>
  <si>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</si>
  <si>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</si>
  <si>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</si>
  <si>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</si>
  <si>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</si>
  <si>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</si>
  <si>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</si>
  <si>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</si>
  <si>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</si>
  <si>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</si>
  <si>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</si>
  <si>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</si>
  <si>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</si>
  <si>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</si>
  <si>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</si>
  <si>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</si>
  <si>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</si>
  <si>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</si>
  <si>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</si>
  <si>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</si>
  <si>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</si>
  <si>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</si>
  <si>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</si>
  <si>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</si>
  <si>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</si>
  <si>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</si>
  <si>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</si>
  <si>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</si>
  <si>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</si>
  <si>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</si>
  <si>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</si>
  <si>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</si>
  <si>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</si>
  <si>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</si>
  <si>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</si>
  <si>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</si>
  <si>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</si>
  <si>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</si>
  <si>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</si>
  <si>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</si>
  <si>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</si>
  <si>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</si>
  <si>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</si>
  <si>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</si>
  <si>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</si>
  <si>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</si>
  <si>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</si>
  <si>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</si>
  <si>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</si>
  <si>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</si>
  <si>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</si>
  <si>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</si>
  <si>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</si>
  <si>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</si>
  <si>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</si>
  <si>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</si>
  <si>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</si>
  <si>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</si>
  <si>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</si>
  <si>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</si>
  <si>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</si>
  <si>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</si>
  <si>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</si>
  <si>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</si>
  <si>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</si>
  <si>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</si>
  <si>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</si>
  <si>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</si>
  <si>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</si>
  <si>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</si>
  <si>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</si>
  <si>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</si>
  <si>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</si>
  <si>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</si>
  <si>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</si>
  <si>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</si>
  <si>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</si>
  <si>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</si>
  <si>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</si>
  <si>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</si>
  <si>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</si>
  <si>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</si>
  <si>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</si>
  <si>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</si>
  <si>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</si>
  <si>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</si>
  <si>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</si>
  <si>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</si>
  <si>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</si>
  <si>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</si>
  <si>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</si>
  <si>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</si>
  <si>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</si>
  <si>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</si>
  <si>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</si>
  <si>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</si>
  <si>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</si>
  <si>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</si>
  <si>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</si>
  <si>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</si>
  <si>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</si>
  <si>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</si>
  <si>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</si>
  <si>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</si>
  <si>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</si>
  <si>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</si>
  <si>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</si>
  <si>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</si>
  <si>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</si>
  <si>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</si>
  <si>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</si>
  <si>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</si>
  <si>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</si>
  <si>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</si>
  <si>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</si>
  <si>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</si>
  <si>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</si>
  <si>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</si>
  <si>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</si>
  <si>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</si>
  <si>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</si>
  <si>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</si>
  <si>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</si>
  <si>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</si>
  <si>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</si>
  <si>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</si>
  <si>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</si>
  <si>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</si>
  <si>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</si>
  <si>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</si>
  <si>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</si>
  <si>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</si>
  <si>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</si>
  <si>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</si>
  <si>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</si>
  <si>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</si>
  <si>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</si>
  <si>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</si>
  <si>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</si>
  <si>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</si>
  <si>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</si>
  <si>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</si>
  <si>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</si>
  <si>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</si>
  <si>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</si>
  <si>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</si>
  <si>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</si>
  <si>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</si>
  <si>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</si>
  <si>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</si>
  <si>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</si>
  <si>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</si>
  <si>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</si>
  <si>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</si>
  <si>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</si>
  <si>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</si>
  <si>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</si>
  <si>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</si>
  <si>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</si>
  <si>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</si>
  <si>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</si>
  <si>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</si>
  <si>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</si>
  <si>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</si>
  <si>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</si>
  <si>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</si>
  <si>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</si>
  <si>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</si>
  <si>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</si>
  <si>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</si>
  <si>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</si>
  <si>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</si>
  <si>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</si>
  <si>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</si>
  <si>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</si>
  <si>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</si>
  <si>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</si>
  <si>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</si>
  <si>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</si>
  <si>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</si>
  <si>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</si>
  <si>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</si>
  <si>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</si>
  <si>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</si>
  <si>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</si>
  <si>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</si>
  <si>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</si>
  <si>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</si>
  <si>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</si>
  <si>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</si>
  <si>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</si>
  <si>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</si>
  <si>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</si>
  <si>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</si>
  <si>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</si>
  <si>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</si>
  <si>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</si>
  <si>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</si>
  <si>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</si>
  <si>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</si>
  <si>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</si>
  <si>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</si>
  <si>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</si>
  <si>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</si>
  <si>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</si>
  <si>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</si>
  <si>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</si>
  <si>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</si>
  <si>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</si>
  <si>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</si>
  <si>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</si>
  <si>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</si>
  <si>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</si>
  <si>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</si>
  <si>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</si>
  <si>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</si>
  <si>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</si>
  <si>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</si>
  <si>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</si>
  <si>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</si>
  <si>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</si>
  <si>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</si>
  <si>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</si>
  <si>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</si>
  <si>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</si>
  <si>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</si>
  <si>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</si>
  <si>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</si>
  <si>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</si>
  <si>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</si>
  <si>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</si>
  <si>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</si>
  <si>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</si>
  <si>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</si>
  <si>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</si>
  <si>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</si>
  <si>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</si>
  <si>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</si>
  <si>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</si>
  <si>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</si>
  <si>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</si>
  <si>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</si>
  <si>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</si>
  <si>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</si>
  <si>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</si>
  <si>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</si>
  <si>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</si>
  <si>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</si>
  <si>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</si>
  <si>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</si>
  <si>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</si>
  <si>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</si>
  <si>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</si>
  <si>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</si>
  <si>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</si>
  <si>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</si>
  <si>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</si>
  <si>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</si>
  <si>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</si>
  <si>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</si>
  <si>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</si>
  <si>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</si>
  <si>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</si>
  <si>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</si>
  <si>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</si>
  <si>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</si>
  <si>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</si>
  <si>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</si>
  <si>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</si>
  <si>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</si>
  <si>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</si>
  <si>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</si>
  <si>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</si>
  <si>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</si>
  <si>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</si>
  <si>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</si>
  <si>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</si>
  <si>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</si>
  <si>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</si>
  <si>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</si>
  <si>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</si>
  <si>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</si>
  <si>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</si>
  <si>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</si>
  <si>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</si>
  <si>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</si>
  <si>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</si>
  <si>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</si>
  <si>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</si>
  <si>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</si>
  <si>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</si>
  <si>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</si>
  <si>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</si>
  <si>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</si>
  <si>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</si>
  <si>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</si>
  <si>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</si>
  <si>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</si>
  <si>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</si>
  <si>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</si>
  <si>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</si>
  <si>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</si>
  <si>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</si>
  <si>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</si>
  <si>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</si>
  <si>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</si>
  <si>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</si>
  <si>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</si>
  <si>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</si>
  <si>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</si>
  <si>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</si>
  <si>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</si>
  <si>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</si>
  <si>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</si>
  <si>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</si>
  <si>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</si>
  <si>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</si>
  <si>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</si>
  <si>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</si>
  <si>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</si>
  <si>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</si>
  <si>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</si>
  <si>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</si>
  <si>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</si>
  <si>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</si>
  <si>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</si>
  <si>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</si>
  <si>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</si>
  <si>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</si>
  <si>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</si>
  <si>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</si>
  <si>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</si>
  <si>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</si>
  <si>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</si>
  <si>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</si>
  <si>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</si>
  <si>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</si>
  <si>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</si>
  <si>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</si>
  <si>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</si>
  <si>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</si>
  <si>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</si>
  <si>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</si>
  <si>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</si>
  <si>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</si>
  <si>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</si>
  <si>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</si>
  <si>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</si>
  <si>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</si>
  <si>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</si>
  <si>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</si>
  <si>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</si>
  <si>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</si>
  <si>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</si>
  <si>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</si>
  <si>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</si>
  <si>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</si>
  <si>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</si>
  <si>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</si>
  <si>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</si>
  <si>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</si>
  <si>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</si>
  <si>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</si>
  <si>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</si>
  <si>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</si>
  <si>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</si>
  <si>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</si>
  <si>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</si>
  <si>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</si>
  <si>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</si>
  <si>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</si>
  <si>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</si>
  <si>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</si>
  <si>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</si>
  <si>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</si>
  <si>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</si>
  <si>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</si>
  <si>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</si>
  <si>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</si>
  <si>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</si>
  <si>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</si>
  <si>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</si>
  <si>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</si>
  <si>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</si>
  <si>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</si>
  <si>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</si>
  <si>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</si>
  <si>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</si>
  <si>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</si>
  <si>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</si>
  <si>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</si>
  <si>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</si>
  <si>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</si>
  <si>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</si>
  <si>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</si>
  <si>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</si>
  <si>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</si>
  <si>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</si>
  <si>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</si>
  <si>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</si>
  <si>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</si>
  <si>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</si>
  <si>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</si>
  <si>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</si>
  <si>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</si>
  <si>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</si>
  <si>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</si>
  <si>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</si>
  <si>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</si>
  <si>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</si>
  <si>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</si>
  <si>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</si>
  <si>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</si>
  <si>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</si>
  <si>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</si>
  <si>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</si>
  <si>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</si>
  <si>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</si>
  <si>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</si>
  <si>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</si>
  <si>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</si>
  <si>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</si>
  <si>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</si>
  <si>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</si>
  <si>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</si>
  <si>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</si>
  <si>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</si>
  <si>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</si>
  <si>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</si>
  <si>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</si>
  <si>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</si>
  <si>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</si>
  <si>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</si>
  <si>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</si>
  <si>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</si>
  <si>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</si>
  <si>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</si>
  <si>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</si>
  <si>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</si>
  <si>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</si>
  <si>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</si>
  <si>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</si>
  <si>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</si>
  <si>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</si>
  <si>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</si>
  <si>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</si>
  <si>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</si>
  <si>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</si>
  <si>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</si>
  <si>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</si>
  <si>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</si>
  <si>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</si>
  <si>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</si>
  <si>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</si>
  <si>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</si>
  <si>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</si>
  <si>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</si>
  <si>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</si>
  <si>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</si>
  <si>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</si>
  <si>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</si>
  <si>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</si>
  <si>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</si>
  <si>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</si>
  <si>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</si>
  <si>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</si>
  <si>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</si>
  <si>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</si>
  <si>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</si>
  <si>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</si>
  <si>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</si>
  <si>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</si>
  <si>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</si>
  <si>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</si>
  <si>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</si>
  <si>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</si>
  <si>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</si>
  <si>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</si>
  <si>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</si>
  <si>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</si>
  <si>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</si>
  <si>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</si>
  <si>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</si>
  <si>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</si>
  <si>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</si>
  <si>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</si>
  <si>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</si>
  <si>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</si>
  <si>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</si>
  <si>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</si>
  <si>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</si>
  <si>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</si>
  <si>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</si>
  <si>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</si>
  <si>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</si>
  <si>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</si>
  <si>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</si>
  <si>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</si>
  <si>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</si>
  <si>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</si>
  <si>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</si>
  <si>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</si>
  <si>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</si>
  <si>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</si>
  <si>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</si>
  <si>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</si>
  <si>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</si>
  <si>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</si>
  <si>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</si>
  <si>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</si>
  <si>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</si>
  <si>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</si>
  <si>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</si>
  <si>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</si>
  <si>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</si>
  <si>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</si>
  <si>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</si>
  <si>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</si>
  <si>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</si>
  <si>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</si>
  <si>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</si>
  <si>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</si>
  <si>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</si>
  <si>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</si>
  <si>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</si>
  <si>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</si>
  <si>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</si>
  <si>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</si>
  <si>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</si>
  <si>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</si>
  <si>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</si>
  <si>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</si>
  <si>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</si>
  <si>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</si>
  <si>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</si>
  <si>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</si>
  <si>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</si>
  <si>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</si>
  <si>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</si>
  <si>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</si>
  <si>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</si>
  <si>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</si>
  <si>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</si>
  <si>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</si>
  <si>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</si>
  <si>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</si>
  <si>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</si>
  <si>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</si>
  <si>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</si>
  <si>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</si>
  <si>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</si>
  <si>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</si>
  <si>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</si>
  <si>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</si>
  <si>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</si>
  <si>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</si>
  <si>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</si>
  <si>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</si>
  <si>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</si>
  <si>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</si>
  <si>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</si>
  <si>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</si>
  <si>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</si>
  <si>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</si>
  <si>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</si>
  <si>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</si>
  <si>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</si>
  <si>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</si>
  <si>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</si>
  <si>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</si>
  <si>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</si>
  <si>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</si>
  <si>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</si>
  <si>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</si>
  <si>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</si>
  <si>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</si>
  <si>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</si>
  <si>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</si>
  <si>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</si>
  <si>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</si>
  <si>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</si>
  <si>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</si>
  <si>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</si>
  <si>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</si>
  <si>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</si>
  <si>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</si>
  <si>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</si>
  <si>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</si>
  <si>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</si>
  <si>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</si>
  <si>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</si>
  <si>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</si>
  <si>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</si>
  <si>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</si>
  <si>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</si>
  <si>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</si>
  <si>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</si>
  <si>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</si>
  <si>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</si>
  <si>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</si>
  <si>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</si>
  <si>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</si>
  <si>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</si>
  <si>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</si>
  <si>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</si>
  <si>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</si>
  <si>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</si>
  <si>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</si>
  <si>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</si>
  <si>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</si>
  <si>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</si>
  <si>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</si>
  <si>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</si>
  <si>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</si>
  <si>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</si>
  <si>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</si>
  <si>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</si>
  <si>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</si>
  <si>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</si>
  <si>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</si>
  <si>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</si>
  <si>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</si>
  <si>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</si>
  <si>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</si>
  <si>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</si>
  <si>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</si>
  <si>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</si>
  <si>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</si>
  <si>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</si>
  <si>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</si>
  <si>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</si>
  <si>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</si>
  <si>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</si>
  <si>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</si>
  <si>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</si>
  <si>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</si>
  <si>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</si>
  <si>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</si>
  <si>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</si>
  <si>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</si>
  <si>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</si>
  <si>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</si>
  <si>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</si>
  <si>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</si>
  <si>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</si>
  <si>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</si>
  <si>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</si>
  <si>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</si>
  <si>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</si>
  <si>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</si>
  <si>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</si>
  <si>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</si>
  <si>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</si>
  <si>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</si>
  <si>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</si>
  <si>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</si>
  <si>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</si>
  <si>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</si>
  <si>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</si>
  <si>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</si>
  <si>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</si>
  <si>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</si>
  <si>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</si>
  <si>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</si>
  <si>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</si>
  <si>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</si>
  <si>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</si>
  <si>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</si>
  <si>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</si>
  <si>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</si>
  <si>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</si>
  <si>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</si>
  <si>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</si>
  <si>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</si>
  <si>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</si>
  <si>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</si>
  <si>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</si>
  <si>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</si>
  <si>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</si>
  <si>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</si>
  <si>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</si>
  <si>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</si>
  <si>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</si>
  <si>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</si>
  <si>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</si>
  <si>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</si>
  <si>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</si>
  <si>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</si>
  <si>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</si>
  <si>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</si>
  <si>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</si>
  <si>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</si>
  <si>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</si>
  <si>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</si>
  <si>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</si>
  <si>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</si>
  <si>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</si>
  <si>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</si>
  <si>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</si>
  <si>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</si>
  <si>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</si>
  <si>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</si>
  <si>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</si>
  <si>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</si>
  <si>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</si>
  <si>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</si>
  <si>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</si>
  <si>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</si>
  <si>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</si>
  <si>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</si>
  <si>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</si>
  <si>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</si>
  <si>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</si>
  <si>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</si>
  <si>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</si>
  <si>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</si>
  <si>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</si>
  <si>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</si>
  <si>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</si>
  <si>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</si>
  <si>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</si>
  <si>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</si>
  <si>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</si>
  <si>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</si>
  <si>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</si>
  <si>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</si>
  <si>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</si>
  <si>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</si>
  <si>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</si>
  <si>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</si>
  <si>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</si>
  <si>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</si>
  <si>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</si>
  <si>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</si>
  <si>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</si>
  <si>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</si>
  <si>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</si>
  <si>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</si>
  <si>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</si>
  <si>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</si>
  <si>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</si>
  <si>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</si>
  <si>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</si>
  <si>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</si>
  <si>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</si>
  <si>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</si>
  <si>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</si>
  <si>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</si>
  <si>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</si>
  <si>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</si>
  <si>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</si>
  <si>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</si>
  <si>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</si>
  <si>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</si>
  <si>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</si>
  <si>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</si>
  <si>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</si>
  <si>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</si>
  <si>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</si>
  <si>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</si>
  <si>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</si>
  <si>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</si>
  <si>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</si>
  <si>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</si>
  <si>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</si>
  <si>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</si>
  <si>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</si>
  <si>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</si>
  <si>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</si>
  <si>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</si>
  <si>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</si>
  <si>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</si>
  <si>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</si>
  <si>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</si>
  <si>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</si>
  <si>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</si>
  <si>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</si>
  <si>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</si>
  <si>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</si>
  <si>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</si>
  <si>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</si>
  <si>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</si>
  <si>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</si>
  <si>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</si>
  <si>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</si>
  <si>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</si>
  <si>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</si>
  <si>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</si>
  <si>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</si>
  <si>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</si>
  <si>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</si>
  <si>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</si>
  <si>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</si>
  <si>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</si>
  <si>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</si>
  <si>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</si>
  <si>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</si>
  <si>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</si>
  <si>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</si>
  <si>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</si>
  <si>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</si>
  <si>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</si>
  <si>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</si>
  <si>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</si>
  <si>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</si>
  <si>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</si>
  <si>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</si>
  <si>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</si>
  <si>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</si>
  <si>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</si>
  <si>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</si>
  <si>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</si>
  <si>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</si>
  <si>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</si>
  <si>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</si>
  <si>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</si>
  <si>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</si>
  <si>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</si>
  <si>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</si>
  <si>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</si>
  <si>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</si>
  <si>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</si>
  <si>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</si>
  <si>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</si>
  <si>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</si>
  <si>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</si>
  <si>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</si>
  <si>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</si>
  <si>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</si>
  <si>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</si>
  <si>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</si>
  <si>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</si>
  <si>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</si>
  <si>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</si>
  <si>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</si>
  <si>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</si>
  <si>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</si>
  <si>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</si>
  <si>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</si>
  <si>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</si>
  <si>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</si>
  <si>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</si>
  <si>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</si>
  <si>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</si>
  <si>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</si>
  <si>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</si>
  <si>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</si>
  <si>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</si>
  <si>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</si>
  <si>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</si>
  <si>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</si>
  <si>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</si>
  <si>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</si>
  <si>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</si>
  <si>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</si>
  <si>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</si>
  <si>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</si>
  <si>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</si>
  <si>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</si>
  <si>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</si>
  <si>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</si>
  <si>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</si>
  <si>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</si>
  <si>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</si>
  <si>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</si>
  <si>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</si>
  <si>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</si>
  <si>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</si>
  <si>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</si>
  <si>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</si>
  <si>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</si>
  <si>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</si>
  <si>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</si>
  <si>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</si>
  <si>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</si>
  <si>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</si>
  <si>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</si>
  <si>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</si>
  <si>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</si>
  <si>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</si>
  <si>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</si>
  <si>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</si>
  <si>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</si>
  <si>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</si>
  <si>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</si>
  <si>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</si>
  <si>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</si>
  <si>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</si>
  <si>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</si>
  <si>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</si>
  <si>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</si>
  <si>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</si>
  <si>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</si>
  <si>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</si>
  <si>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</si>
  <si>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</si>
  <si>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</si>
  <si>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</si>
  <si>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</si>
  <si>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</si>
  <si>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</si>
  <si>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</si>
  <si>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</si>
  <si>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</si>
  <si>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</si>
  <si>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</si>
  <si>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</si>
  <si>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</si>
  <si>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</si>
  <si>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</si>
  <si>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</si>
  <si>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</si>
  <si>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</si>
  <si>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</si>
  <si>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</si>
  <si>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</si>
  <si>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</si>
  <si>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</si>
  <si>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</si>
  <si>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</si>
  <si>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</si>
  <si>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</si>
  <si>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</si>
  <si>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</si>
  <si>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</si>
  <si>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</si>
  <si>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</si>
  <si>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</si>
  <si>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</si>
  <si>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</si>
  <si>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</si>
  <si>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</si>
  <si>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</si>
  <si>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</si>
  <si>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</si>
  <si>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</si>
  <si>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</si>
  <si>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</si>
  <si>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</si>
  <si>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</si>
  <si>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</si>
  <si>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</si>
  <si>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</si>
  <si>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</si>
  <si>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</si>
  <si>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</si>
  <si>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</si>
  <si>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</si>
  <si>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</si>
  <si>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</si>
  <si>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</si>
  <si>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</si>
  <si>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</si>
  <si>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</si>
  <si>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</si>
  <si>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</si>
  <si>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</si>
  <si>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</si>
  <si>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</si>
  <si>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</si>
  <si>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</si>
  <si>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</si>
  <si>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</si>
  <si>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</si>
  <si>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</si>
  <si>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</si>
  <si>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</si>
  <si>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</si>
  <si>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</si>
  <si>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</si>
  <si>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</si>
  <si>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</si>
  <si>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</si>
  <si>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</si>
  <si>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</si>
  <si>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</si>
  <si>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</si>
  <si>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</si>
  <si>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</si>
  <si>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</si>
  <si>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</si>
  <si>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</si>
  <si>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</si>
  <si>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</si>
  <si>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</si>
  <si>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</si>
  <si>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</si>
  <si>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</si>
  <si>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</si>
  <si>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</si>
  <si>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</si>
  <si>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</si>
  <si>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</si>
  <si>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</si>
  <si>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</si>
  <si>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</si>
  <si>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</si>
  <si>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</si>
  <si>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</si>
  <si>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</si>
  <si>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</si>
  <si>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</si>
  <si>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</si>
  <si>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</si>
  <si>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</si>
  <si>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</si>
  <si>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</si>
  <si>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</si>
  <si>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</si>
  <si>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</si>
  <si>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</si>
  <si>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</si>
  <si>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</si>
  <si>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</si>
  <si>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</si>
  <si>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</si>
  <si>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</si>
  <si>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</si>
  <si>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</si>
  <si>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</si>
  <si>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</si>
  <si>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</si>
  <si>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</si>
  <si>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</si>
  <si>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</si>
  <si>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</si>
  <si>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</si>
  <si>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</si>
  <si>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</si>
  <si>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</si>
  <si>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</si>
  <si>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</si>
  <si>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</si>
  <si>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</si>
  <si>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</si>
  <si>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</si>
  <si>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</si>
  <si>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</si>
  <si>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</si>
  <si>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</si>
  <si>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</si>
  <si>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</si>
  <si>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</si>
  <si>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</si>
  <si>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</si>
  <si>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</si>
  <si>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</si>
  <si>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</si>
  <si>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</si>
  <si>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</si>
  <si>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</si>
  <si>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</si>
  <si>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</si>
  <si>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</si>
  <si>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</si>
  <si>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</si>
  <si>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</si>
  <si>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</si>
  <si>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</si>
  <si>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</si>
  <si>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</si>
  <si>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</si>
  <si>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</si>
  <si>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</si>
  <si>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</si>
  <si>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</si>
  <si>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</si>
  <si>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</si>
  <si>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</si>
  <si>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</si>
  <si>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</si>
  <si>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</si>
  <si>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</si>
  <si>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</si>
  <si>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</si>
  <si>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</si>
  <si>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</si>
  <si>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</si>
  <si>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</si>
  <si>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</si>
  <si>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</si>
  <si>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</si>
  <si>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</si>
  <si>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</si>
  <si>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</si>
  <si>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</si>
  <si>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</si>
  <si>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</si>
  <si>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</si>
  <si>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</si>
  <si>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</si>
  <si>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</si>
  <si>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</si>
  <si>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</si>
  <si>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</si>
  <si>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</si>
  <si>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</si>
  <si>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</si>
  <si>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</si>
  <si>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</si>
  <si>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</si>
  <si>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</si>
  <si>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</si>
  <si>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</si>
  <si>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</si>
  <si>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</si>
  <si>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</si>
  <si>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</si>
  <si>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</si>
  <si>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</si>
  <si>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</si>
  <si>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</si>
  <si>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</si>
  <si>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</si>
  <si>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</si>
  <si>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</si>
  <si>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</si>
  <si>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</si>
  <si>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</si>
  <si>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</si>
  <si>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</si>
  <si>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</si>
  <si>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</si>
  <si>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</si>
  <si>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</si>
  <si>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</si>
  <si>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</si>
  <si>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</si>
  <si>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</si>
  <si>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</si>
  <si>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</si>
  <si>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</si>
  <si>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</si>
  <si>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</si>
  <si>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</si>
  <si>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</si>
  <si>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</si>
  <si>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</si>
  <si>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</si>
  <si>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</si>
  <si>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</si>
  <si>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</si>
  <si>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</si>
  <si>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</si>
  <si>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</si>
  <si>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</si>
  <si>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</si>
  <si>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</si>
  <si>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</si>
  <si>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</si>
  <si>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</si>
  <si>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</si>
  <si>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</si>
  <si>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</si>
  <si>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</si>
  <si>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</si>
  <si>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</si>
  <si>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</si>
  <si>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</si>
  <si>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</si>
  <si>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</si>
  <si>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</si>
  <si>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</si>
  <si>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</si>
  <si>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</si>
  <si>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</si>
  <si>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</si>
  <si>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</si>
  <si>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</si>
  <si>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</si>
  <si>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</si>
  <si>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</si>
  <si>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</si>
  <si>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</si>
  <si>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</si>
  <si>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</si>
  <si>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</si>
  <si>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</si>
  <si>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</si>
  <si>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</si>
  <si>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</si>
  <si>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</si>
  <si>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</si>
  <si>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</si>
  <si>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</si>
  <si>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</si>
  <si>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</si>
  <si>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</si>
  <si>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</si>
  <si>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</si>
  <si>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</si>
  <si>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</si>
  <si>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</si>
  <si>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</si>
  <si>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</si>
  <si>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</si>
  <si>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</si>
  <si>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</si>
  <si>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</si>
  <si>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</si>
  <si>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</si>
  <si>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</si>
  <si>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</si>
  <si>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</si>
  <si>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</si>
  <si>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</si>
  <si>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</si>
  <si>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</si>
  <si>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</si>
  <si>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</si>
  <si>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</si>
  <si>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</si>
  <si>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</si>
  <si>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</si>
  <si>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</si>
  <si>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</si>
  <si>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</si>
  <si>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</si>
  <si>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</si>
  <si>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</si>
  <si>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</si>
  <si>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</si>
  <si>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</si>
  <si>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</si>
  <si>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</si>
  <si>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</si>
  <si>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</si>
  <si>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</si>
  <si>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</si>
  <si>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</si>
  <si>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</si>
  <si>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</si>
  <si>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</si>
  <si>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</si>
  <si>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</si>
  <si>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</si>
  <si>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</si>
  <si>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</si>
  <si>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</si>
  <si>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</si>
  <si>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</si>
  <si>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</si>
  <si>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</si>
  <si>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</si>
  <si>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</si>
  <si>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</si>
  <si>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</si>
  <si>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</si>
  <si>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</si>
  <si>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</si>
  <si>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</si>
  <si>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</si>
  <si>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</si>
  <si>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</si>
  <si>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</si>
  <si>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</si>
  <si>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</si>
  <si>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</si>
  <si>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</si>
  <si>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</si>
  <si>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</si>
  <si>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</si>
  <si>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</si>
  <si>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</si>
  <si>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</si>
  <si>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</si>
  <si>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</si>
  <si>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</si>
  <si>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</si>
  <si>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</si>
  <si>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</si>
  <si>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</si>
  <si>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</si>
  <si>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</si>
  <si>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</si>
  <si>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</si>
  <si>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</si>
  <si>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</si>
  <si>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</si>
  <si>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</si>
  <si>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</si>
  <si>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</si>
  <si>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</si>
  <si>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</si>
  <si>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</si>
  <si>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</si>
  <si>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</si>
  <si>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</si>
  <si>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</si>
  <si>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</si>
  <si>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</si>
  <si>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</si>
  <si>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</si>
  <si>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</si>
  <si>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</si>
  <si>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</si>
  <si>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</si>
  <si>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</si>
  <si>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</si>
  <si>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</si>
  <si>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</si>
  <si>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</si>
  <si>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</si>
  <si>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</si>
  <si>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</si>
  <si>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</si>
  <si>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</si>
  <si>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</si>
  <si>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</si>
  <si>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</si>
  <si>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</si>
  <si>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</si>
  <si>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</si>
  <si>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</si>
  <si>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</si>
  <si>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</si>
  <si>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</si>
  <si>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</si>
  <si>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</si>
  <si>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</si>
  <si>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</si>
  <si>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</si>
  <si>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</si>
  <si>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</si>
  <si>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</si>
  <si>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</si>
  <si>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</si>
  <si>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</si>
  <si>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</si>
  <si>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</si>
  <si>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</si>
  <si>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</si>
  <si>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</si>
  <si>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</si>
  <si>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</si>
  <si>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</si>
  <si>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</si>
  <si>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</si>
  <si>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</si>
  <si>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</si>
  <si>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</si>
  <si>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</si>
  <si>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</si>
  <si>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</si>
  <si>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</si>
  <si>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</si>
  <si>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</si>
  <si>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</si>
  <si>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</si>
  <si>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</si>
  <si>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</si>
  <si>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</si>
  <si>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</si>
  <si>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</si>
  <si>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</si>
  <si>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</si>
  <si>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</si>
  <si>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</si>
  <si>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</si>
  <si>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</si>
  <si>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</si>
  <si>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</si>
  <si>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</si>
  <si>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</si>
  <si>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</si>
  <si>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</si>
  <si>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</si>
  <si>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</si>
  <si>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</si>
  <si>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</si>
  <si>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</si>
  <si>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</si>
  <si>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</si>
  <si>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</si>
  <si>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</si>
  <si>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</si>
  <si>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</si>
  <si>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</si>
  <si>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</si>
  <si>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</si>
  <si>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</si>
  <si>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</si>
  <si>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</si>
  <si>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</si>
  <si>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</si>
  <si>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</si>
  <si>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</si>
  <si>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</si>
  <si>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</si>
  <si>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</si>
  <si>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</si>
  <si>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</si>
  <si>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</si>
  <si>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</si>
  <si>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</si>
  <si>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</si>
  <si>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</si>
  <si>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</si>
  <si>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</si>
  <si>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</si>
  <si>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</si>
  <si>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</si>
  <si>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</si>
  <si>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</si>
  <si>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</si>
  <si>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</si>
  <si>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</si>
  <si>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</si>
  <si>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</si>
  <si>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</si>
  <si>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</si>
  <si>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</si>
  <si>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</si>
  <si>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</si>
  <si>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</si>
  <si>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</si>
  <si>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</si>
  <si>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</si>
  <si>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</si>
  <si>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</si>
  <si>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</si>
  <si>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</si>
  <si>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</si>
  <si>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</si>
  <si>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</si>
  <si>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</si>
  <si>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</si>
  <si>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</si>
  <si>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</si>
  <si>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</si>
  <si>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</si>
  <si>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</si>
  <si>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</si>
  <si>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</si>
  <si>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</si>
  <si>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</si>
  <si>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</si>
  <si>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</si>
  <si>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</si>
  <si>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</si>
  <si>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</si>
  <si>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</si>
  <si>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</si>
  <si>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</si>
  <si>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</si>
  <si>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</si>
  <si>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</si>
  <si>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</si>
  <si>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</si>
  <si>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</si>
  <si>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</si>
  <si>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</si>
  <si>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</si>
  <si>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</si>
  <si>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</si>
  <si>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</si>
  <si>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</si>
  <si>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</si>
  <si>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</si>
  <si>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</si>
  <si>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</si>
  <si>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</si>
  <si>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</si>
  <si>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</si>
  <si>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</si>
  <si>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</si>
  <si>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</si>
  <si>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</si>
  <si>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</si>
  <si>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</si>
  <si>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</si>
  <si>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</si>
  <si>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</si>
  <si>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</si>
  <si>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</si>
  <si>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</si>
  <si>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</si>
  <si>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</si>
  <si>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</si>
  <si>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</si>
  <si>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</si>
  <si>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</si>
  <si>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</si>
  <si>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</si>
  <si>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</si>
  <si>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</si>
  <si>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</si>
  <si>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</si>
  <si>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</si>
  <si>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</si>
  <si>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</si>
  <si>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</si>
  <si>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</si>
  <si>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</si>
  <si>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</si>
  <si>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</si>
  <si>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</si>
  <si>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</si>
  <si>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</si>
  <si>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</si>
  <si>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</si>
  <si>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</si>
  <si>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</si>
  <si>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</si>
  <si>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</si>
  <si>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</si>
  <si>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</si>
  <si>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</si>
  <si>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</si>
  <si>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</si>
  <si>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</si>
  <si>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</si>
  <si>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</si>
  <si>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</si>
  <si>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</si>
  <si>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</si>
  <si>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</si>
  <si>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</si>
  <si>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</si>
  <si>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</si>
  <si>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</si>
  <si>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</si>
  <si>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</si>
  <si>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</si>
  <si>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</si>
  <si>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</si>
  <si>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</si>
  <si>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</si>
  <si>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</si>
  <si>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</si>
  <si>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</si>
  <si>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</si>
  <si>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</si>
  <si>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</si>
  <si>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</si>
  <si>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</si>
  <si>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</si>
  <si>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</si>
  <si>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</si>
  <si>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</si>
  <si>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</si>
  <si>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</si>
  <si>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</si>
  <si>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</si>
  <si>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</si>
  <si>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</si>
  <si>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</si>
  <si>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</si>
  <si>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</si>
  <si>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</si>
  <si>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</si>
  <si>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</si>
  <si>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</si>
  <si>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</si>
  <si>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</si>
  <si>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</si>
  <si>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</si>
  <si>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</si>
  <si>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</si>
  <si>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</si>
  <si>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</si>
  <si>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</si>
  <si>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</si>
  <si>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</si>
  <si>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</si>
  <si>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</si>
  <si>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</si>
  <si>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</si>
  <si>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</si>
  <si>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</si>
  <si>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</si>
  <si>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</si>
  <si>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</si>
  <si>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</si>
  <si>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</si>
  <si>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</si>
  <si>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</si>
  <si>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</si>
  <si>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</si>
  <si>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</si>
  <si>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</si>
  <si>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</si>
  <si>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</si>
  <si>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</si>
  <si>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</si>
  <si>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</si>
  <si>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</si>
  <si>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</si>
  <si>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</si>
  <si>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</si>
  <si>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</si>
  <si>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</si>
  <si>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</si>
  <si>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</si>
  <si>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</si>
  <si>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</si>
  <si>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</si>
  <si>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</si>
  <si>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</si>
  <si>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</si>
  <si>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</si>
  <si>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</si>
  <si>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</si>
  <si>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</si>
  <si>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</si>
  <si>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</si>
  <si>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</si>
  <si>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</si>
  <si>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</si>
  <si>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</si>
  <si>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</si>
  <si>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</si>
  <si>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</si>
  <si>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</si>
  <si>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</si>
  <si>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</si>
  <si>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</si>
  <si>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</si>
  <si>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</si>
  <si>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</si>
  <si>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</si>
  <si>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</si>
  <si>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</si>
  <si>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</si>
  <si>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</si>
  <si>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</si>
  <si>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</si>
  <si>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</si>
  <si>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</si>
  <si>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</si>
  <si>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</si>
  <si>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</si>
  <si>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</si>
  <si>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</si>
  <si>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</si>
  <si>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</si>
  <si>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</si>
  <si>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</si>
  <si>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</si>
  <si>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</si>
  <si>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</si>
  <si>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</si>
  <si>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</si>
  <si>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</si>
  <si>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</si>
  <si>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</si>
  <si>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</si>
  <si>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</si>
  <si>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</si>
  <si>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</si>
  <si>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</si>
  <si>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</si>
  <si>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</si>
  <si>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</si>
  <si>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</si>
  <si>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</si>
  <si>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</si>
  <si>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</si>
  <si>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</si>
  <si>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</si>
  <si>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</si>
  <si>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</si>
  <si>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</si>
  <si>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</si>
  <si>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</si>
  <si>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</si>
  <si>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</si>
  <si>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</si>
  <si>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</si>
  <si>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</si>
  <si>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</si>
  <si>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</si>
  <si>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</si>
  <si>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</si>
  <si>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</si>
  <si>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</si>
  <si>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</si>
  <si>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</si>
  <si>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</si>
  <si>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</si>
  <si>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</si>
  <si>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</si>
  <si>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</si>
  <si>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</si>
  <si>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</si>
  <si>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</si>
  <si>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</si>
  <si>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</si>
  <si>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</si>
  <si>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</si>
  <si>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</si>
  <si>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</si>
  <si>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</si>
  <si>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</si>
  <si>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</si>
  <si>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</si>
  <si>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</si>
  <si>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</si>
  <si>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</si>
  <si>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</si>
  <si>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</si>
  <si>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</si>
  <si>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</si>
  <si>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</si>
  <si>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</si>
  <si>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</si>
  <si>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</si>
  <si>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</si>
  <si>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</si>
  <si>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</si>
  <si>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</si>
  <si>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</si>
  <si>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</si>
  <si>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</si>
  <si>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</si>
  <si>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</si>
  <si>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</si>
  <si>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</si>
  <si>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</si>
  <si>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</si>
  <si>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</si>
  <si>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</si>
  <si>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</si>
  <si>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</si>
  <si>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</si>
  <si>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</si>
  <si>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</si>
  <si>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</si>
  <si>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</si>
  <si>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</si>
  <si>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</si>
  <si>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</si>
  <si>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</si>
  <si>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</si>
  <si>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</si>
  <si>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</si>
  <si>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</si>
  <si>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</si>
  <si>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</si>
  <si>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</si>
  <si>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</si>
  <si>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</si>
  <si>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</si>
  <si>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</si>
  <si>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</si>
  <si>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</si>
  <si>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</si>
  <si>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</si>
  <si>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</si>
  <si>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</si>
  <si>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</si>
  <si>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</si>
  <si>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</si>
  <si>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</si>
  <si>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</si>
  <si>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</si>
  <si>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</si>
  <si>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</si>
  <si>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</si>
  <si>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</si>
  <si>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</si>
  <si>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</si>
  <si>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</si>
  <si>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</si>
  <si>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</si>
  <si>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</si>
  <si>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</si>
  <si>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</si>
  <si>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</si>
  <si>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</si>
  <si>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</si>
  <si>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</si>
  <si>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</si>
  <si>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</si>
  <si>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</si>
  <si>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</si>
  <si>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</si>
  <si>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</si>
  <si>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</si>
  <si>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</si>
  <si>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</si>
  <si>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</si>
  <si>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</si>
  <si>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</si>
  <si>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</si>
  <si>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</si>
  <si>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</si>
  <si>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</si>
  <si>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</si>
  <si>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</si>
  <si>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</si>
  <si>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</si>
  <si>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</si>
  <si>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</si>
  <si>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</si>
  <si>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</si>
  <si>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</si>
  <si>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</si>
  <si>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</si>
  <si>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</si>
  <si>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</si>
  <si>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</si>
  <si>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</si>
  <si>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</si>
  <si>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</si>
  <si>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</si>
  <si>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</si>
  <si>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</si>
  <si>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</si>
  <si>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</si>
  <si>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</si>
  <si>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</si>
  <si>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</si>
  <si>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</si>
  <si>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</si>
  <si>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</si>
  <si>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</si>
  <si>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</si>
  <si>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</si>
  <si>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</si>
  <si>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</si>
  <si>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</si>
  <si>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</si>
  <si>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</si>
  <si>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</si>
  <si>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</si>
  <si>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</si>
  <si>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</si>
  <si>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</si>
  <si>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</si>
  <si>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</si>
  <si>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</si>
  <si>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</si>
  <si>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</si>
  <si>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</si>
  <si>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</si>
  <si>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</si>
  <si>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</si>
  <si>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</si>
  <si>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</si>
  <si>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</si>
  <si>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</si>
  <si>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</si>
  <si>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</si>
  <si>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</si>
  <si>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</si>
  <si>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</si>
  <si>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</si>
  <si>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</si>
  <si>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</si>
  <si>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</si>
  <si>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</si>
  <si>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</si>
  <si>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</si>
  <si>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</si>
  <si>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</si>
  <si>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</si>
  <si>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</si>
  <si>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</si>
  <si>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</si>
  <si>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</si>
  <si>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</si>
  <si>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</si>
  <si>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</si>
  <si>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</si>
  <si>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</si>
  <si>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</si>
  <si>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</si>
  <si>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</si>
  <si>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</si>
  <si>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</si>
  <si>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</si>
  <si>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</si>
  <si>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</si>
  <si>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</si>
  <si>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</si>
  <si>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</si>
  <si>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</si>
  <si>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</si>
  <si>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</si>
  <si>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</si>
  <si>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</si>
  <si>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</si>
  <si>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</si>
  <si>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</si>
  <si>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</si>
  <si>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</si>
  <si>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</si>
  <si>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</si>
  <si>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</si>
  <si>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</si>
  <si>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</si>
  <si>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</si>
  <si>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</si>
  <si>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</si>
  <si>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</si>
  <si>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</si>
  <si>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</si>
  <si>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</si>
  <si>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</si>
  <si>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</si>
  <si>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</si>
  <si>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</si>
  <si>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</si>
  <si>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</si>
  <si>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</si>
  <si>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</si>
  <si>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</si>
  <si>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</si>
  <si>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</si>
  <si>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</si>
  <si>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</si>
  <si>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</si>
  <si>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</si>
  <si>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</si>
  <si>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</si>
  <si>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</si>
  <si>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</si>
  <si>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</si>
  <si>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</si>
  <si>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</si>
  <si>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</si>
  <si>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</si>
  <si>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</si>
  <si>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</si>
  <si>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</si>
  <si>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</si>
  <si>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</si>
  <si>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</si>
  <si>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</si>
  <si>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</si>
  <si>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</si>
  <si>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</si>
  <si>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</si>
  <si>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</si>
  <si>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</si>
  <si>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</si>
  <si>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</si>
  <si>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</si>
  <si>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</si>
  <si>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</si>
  <si>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</si>
  <si>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</si>
  <si>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</si>
  <si>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</si>
  <si>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</si>
  <si>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</si>
  <si>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</si>
  <si>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</si>
  <si>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</si>
  <si>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</si>
  <si>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</si>
  <si>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</si>
  <si>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</si>
  <si>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</si>
  <si>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</si>
  <si>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</si>
  <si>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</si>
  <si>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</si>
  <si>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</si>
  <si>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</si>
  <si>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</si>
  <si>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</si>
  <si>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</si>
  <si>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</si>
  <si>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</si>
  <si>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</si>
  <si>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</si>
  <si>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</si>
  <si>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</si>
  <si>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</si>
  <si>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</si>
  <si>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</si>
  <si>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</si>
  <si>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</si>
  <si>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</si>
  <si>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</si>
  <si>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</si>
  <si>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</si>
  <si>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</si>
  <si>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</si>
  <si>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</si>
  <si>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</si>
  <si>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</si>
  <si>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</si>
  <si>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</si>
  <si>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</si>
  <si>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</si>
  <si>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</si>
  <si>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</si>
  <si>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</si>
  <si>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</si>
  <si>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</si>
  <si>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</si>
  <si>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</si>
  <si>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</si>
  <si>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</si>
  <si>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</si>
  <si>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</si>
  <si>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</si>
  <si>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</si>
  <si>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</si>
  <si>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</si>
  <si>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</si>
  <si>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</si>
  <si>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</si>
  <si>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</si>
  <si>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</si>
  <si>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</si>
  <si>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</si>
  <si>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</si>
  <si>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</si>
  <si>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</si>
  <si>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</si>
  <si>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</si>
  <si>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</si>
  <si>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</si>
  <si>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</si>
  <si>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</si>
  <si>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</si>
  <si>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</si>
  <si>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</si>
  <si>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</si>
  <si>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</si>
  <si>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</si>
  <si>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</si>
  <si>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</si>
  <si>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</si>
  <si>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</si>
  <si>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</si>
  <si>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</si>
  <si>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</si>
  <si>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</si>
  <si>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</si>
  <si>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</si>
  <si>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</si>
  <si>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</si>
  <si>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</si>
  <si>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</si>
  <si>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</si>
  <si>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</si>
  <si>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</si>
  <si>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</si>
  <si>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</si>
  <si>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</si>
  <si>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</si>
  <si>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</si>
  <si>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</si>
  <si>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</si>
  <si>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</si>
  <si>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</si>
  <si>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</si>
  <si>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</si>
  <si>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</si>
  <si>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</si>
  <si>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</si>
  <si>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</si>
  <si>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</si>
  <si>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</si>
  <si>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</si>
  <si>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</si>
  <si>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</si>
  <si>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</si>
  <si>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</si>
  <si>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</si>
  <si>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</si>
  <si>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</si>
  <si>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</si>
  <si>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</si>
  <si>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</si>
  <si>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</si>
  <si>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</si>
  <si>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</si>
  <si>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</si>
  <si>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</si>
  <si>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</si>
  <si>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</si>
  <si>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</si>
  <si>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</si>
  <si>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</si>
  <si>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</si>
  <si>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</si>
  <si>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</si>
  <si>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</si>
  <si>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</si>
  <si>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</si>
  <si>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</si>
  <si>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</si>
  <si>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</si>
  <si>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</si>
  <si>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</si>
  <si>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</si>
  <si>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</si>
  <si>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</si>
  <si>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</si>
  <si>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</si>
  <si>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</si>
  <si>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</si>
  <si>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</si>
  <si>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</si>
  <si>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</si>
  <si>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</si>
  <si>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</si>
  <si>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</si>
  <si>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</si>
  <si>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</si>
  <si>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</si>
  <si>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</si>
  <si>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</si>
  <si>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</si>
  <si>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</si>
  <si>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</si>
  <si>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</si>
  <si>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</si>
  <si>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</si>
  <si>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</si>
  <si>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</si>
  <si>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</si>
  <si>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</si>
  <si>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</si>
  <si>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</si>
  <si>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</si>
  <si>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</si>
  <si>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</si>
  <si>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</si>
  <si>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</si>
  <si>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</si>
  <si>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</si>
  <si>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</si>
  <si>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</si>
  <si>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</si>
  <si>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</si>
  <si>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</si>
  <si>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</si>
  <si>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</si>
  <si>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</si>
  <si>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</si>
  <si>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</si>
  <si>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</si>
  <si>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</si>
  <si>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</si>
  <si>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</si>
  <si>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</si>
  <si>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</si>
  <si>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</si>
  <si>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</si>
  <si>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</si>
  <si>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</si>
  <si>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</si>
  <si>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</si>
  <si>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</si>
  <si>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</si>
  <si>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</si>
  <si>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</si>
  <si>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</si>
  <si>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</si>
  <si>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</si>
  <si>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</si>
  <si>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</si>
  <si>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</si>
  <si>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</si>
  <si>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</si>
  <si>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</si>
  <si>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</si>
  <si>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</si>
  <si>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</si>
  <si>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</si>
  <si>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</si>
  <si>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</si>
  <si>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</si>
  <si>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</si>
  <si>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</si>
  <si>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</si>
  <si>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</si>
  <si>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</si>
  <si>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</si>
  <si>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</si>
  <si>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</si>
  <si>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</si>
  <si>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</si>
  <si>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</si>
  <si>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</si>
  <si>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</si>
  <si>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</si>
  <si>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</si>
  <si>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</si>
  <si>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</si>
  <si>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</si>
  <si>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</si>
  <si>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</si>
  <si>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</si>
  <si>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</si>
  <si>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</si>
  <si>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</si>
  <si>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</si>
  <si>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</si>
  <si>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</si>
  <si>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</si>
  <si>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</si>
  <si>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</si>
  <si>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</si>
  <si>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</si>
  <si>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</si>
  <si>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</si>
  <si>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</si>
  <si>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</si>
  <si>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</si>
  <si>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</si>
  <si>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</si>
  <si>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</si>
  <si>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</si>
  <si>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</si>
  <si>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</si>
  <si>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</si>
  <si>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</si>
  <si>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</si>
  <si>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</si>
  <si>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</si>
  <si>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</si>
  <si>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</si>
  <si>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</si>
  <si>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</si>
  <si>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</si>
  <si>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</si>
  <si>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</si>
  <si>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</si>
  <si>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</si>
  <si>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</si>
  <si>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</si>
  <si>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</si>
  <si>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</si>
  <si>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</si>
  <si>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</si>
  <si>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</si>
  <si>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</si>
  <si>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</si>
  <si>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</si>
  <si>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</si>
  <si>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</si>
  <si>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</si>
  <si>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</si>
  <si>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</si>
  <si>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</si>
  <si>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</si>
  <si>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</si>
  <si>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</si>
  <si>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</si>
  <si>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</si>
  <si>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</si>
  <si>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</si>
  <si>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</si>
  <si>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</si>
  <si>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</si>
  <si>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</si>
  <si>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</si>
  <si>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</si>
  <si>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</si>
  <si>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</si>
  <si>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</si>
  <si>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</si>
  <si>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</si>
  <si>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</si>
  <si>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</si>
  <si>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</si>
  <si>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</si>
  <si>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</si>
  <si>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</si>
  <si>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</si>
  <si>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</si>
  <si>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</si>
  <si>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</si>
  <si>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</si>
  <si>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</si>
  <si>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</si>
  <si>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</si>
  <si>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</si>
  <si>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</si>
  <si>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</si>
  <si>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</si>
  <si>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</si>
  <si>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</si>
  <si>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</si>
  <si>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</si>
  <si>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</si>
  <si>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</si>
  <si>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</si>
  <si>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</si>
  <si>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</si>
  <si>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</si>
  <si>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</si>
  <si>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</si>
  <si>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</si>
  <si>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</si>
  <si>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</si>
  <si>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</si>
  <si>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</si>
  <si>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</si>
  <si>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</si>
  <si>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</si>
  <si>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</si>
  <si>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</si>
  <si>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</si>
  <si>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</si>
  <si>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</si>
  <si>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</si>
  <si>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</si>
  <si>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</si>
  <si>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</si>
  <si>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</si>
  <si>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</si>
  <si>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</si>
  <si>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</si>
  <si>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</si>
  <si>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</si>
  <si>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</si>
  <si>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</si>
  <si>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</si>
  <si>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</si>
  <si>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</si>
  <si>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</si>
  <si>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</si>
  <si>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</si>
  <si>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</si>
  <si>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</si>
  <si>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</si>
  <si>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</si>
  <si>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</si>
  <si>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</si>
  <si>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</si>
  <si>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</si>
  <si>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</si>
  <si>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</si>
  <si>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</si>
  <si>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</si>
  <si>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</si>
  <si>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</si>
  <si>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</si>
  <si>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</si>
  <si>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</si>
  <si>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</si>
  <si>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</si>
  <si>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</si>
  <si>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</si>
  <si>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</si>
  <si>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</si>
  <si>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</si>
  <si>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</si>
  <si>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</si>
  <si>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</si>
  <si>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</si>
  <si>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</si>
  <si>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</si>
  <si>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</si>
  <si>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</si>
  <si>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</si>
  <si>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</si>
  <si>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</si>
  <si>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</si>
  <si>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</si>
  <si>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</si>
  <si>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</si>
  <si>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</si>
  <si>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</si>
  <si>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</si>
  <si>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</si>
  <si>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</si>
  <si>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</si>
  <si>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</si>
  <si>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</si>
  <si>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</si>
  <si>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</si>
  <si>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</si>
  <si>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</si>
  <si>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</si>
  <si>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</si>
  <si>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</si>
  <si>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</si>
  <si>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</si>
  <si>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</si>
  <si>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</si>
  <si>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</si>
  <si>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</si>
  <si>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</si>
  <si>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</si>
  <si>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</si>
  <si>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</si>
  <si>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</si>
  <si>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</si>
  <si>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</si>
  <si>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</si>
  <si>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</si>
  <si>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</si>
  <si>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</si>
  <si>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</si>
  <si>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</si>
  <si>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</si>
  <si>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</si>
  <si>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</si>
  <si>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</si>
  <si>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</si>
  <si>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</si>
  <si>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</si>
  <si>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</si>
  <si>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</si>
  <si>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</si>
  <si>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</si>
  <si>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</si>
  <si>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</si>
  <si>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</si>
  <si>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</si>
  <si>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</si>
  <si>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</si>
  <si>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</si>
  <si>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</si>
  <si>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</si>
  <si>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</si>
  <si>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</si>
  <si>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</si>
  <si>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</si>
  <si>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</si>
  <si>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</si>
  <si>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</si>
  <si>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</si>
  <si>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</si>
  <si>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</si>
  <si>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</si>
  <si>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</si>
  <si>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</si>
  <si>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</si>
  <si>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</si>
  <si>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</si>
  <si>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</si>
  <si>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</si>
  <si>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</si>
  <si>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</si>
  <si>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</si>
  <si>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</si>
  <si>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</si>
  <si>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</si>
  <si>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</si>
  <si>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</si>
  <si>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</si>
  <si>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</si>
  <si>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</si>
  <si>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</si>
  <si>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</si>
  <si>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</si>
  <si>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</si>
  <si>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</si>
  <si>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</si>
  <si>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</si>
  <si>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</si>
  <si>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</si>
  <si>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</si>
  <si>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</si>
  <si>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</si>
  <si>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</si>
  <si>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</si>
  <si>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</si>
  <si>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</si>
  <si>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</si>
  <si>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</si>
  <si>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</si>
  <si>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</si>
  <si>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</si>
  <si>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</si>
  <si>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</si>
  <si>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</si>
  <si>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</si>
  <si>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</si>
  <si>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</si>
  <si>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</si>
  <si>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</si>
  <si>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</si>
  <si>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</si>
  <si>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</si>
  <si>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</si>
  <si>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</si>
  <si>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</si>
  <si>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</si>
  <si>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</si>
  <si>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</si>
  <si>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</si>
  <si>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</si>
  <si>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</si>
  <si>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</si>
  <si>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</si>
  <si>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</si>
  <si>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</si>
  <si>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</si>
  <si>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</si>
  <si>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</si>
  <si>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</si>
  <si>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</si>
  <si>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</si>
  <si>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</si>
  <si>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</si>
  <si>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</si>
  <si>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</si>
  <si>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</si>
  <si>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</si>
  <si>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</si>
  <si>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</si>
  <si>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</si>
  <si>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</si>
  <si>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</si>
  <si>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</si>
  <si>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</si>
  <si>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</si>
  <si>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</si>
  <si>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</si>
  <si>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</si>
  <si>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</si>
  <si>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</si>
  <si>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</si>
  <si>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</si>
  <si>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</si>
  <si>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</si>
  <si>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</si>
  <si>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</si>
  <si>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</si>
  <si>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</si>
  <si>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</si>
  <si>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</si>
  <si>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</si>
  <si>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</si>
  <si>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</si>
  <si>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</si>
  <si>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</si>
  <si>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</si>
  <si>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</si>
  <si>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</si>
  <si>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</si>
  <si>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</si>
  <si>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</si>
  <si>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</si>
  <si>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</si>
  <si>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</si>
  <si>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</si>
  <si>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</si>
  <si>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</si>
  <si>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</si>
  <si>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</si>
  <si>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</si>
  <si>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</si>
  <si>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</si>
  <si>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</si>
  <si>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</si>
  <si>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</si>
  <si>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</si>
  <si>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</si>
  <si>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</si>
  <si>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</si>
  <si>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</si>
  <si>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</si>
  <si>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</si>
  <si>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</si>
  <si>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</si>
  <si>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</si>
  <si>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</si>
  <si>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</si>
  <si>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</si>
  <si>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</si>
  <si>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</si>
  <si>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</si>
  <si>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</si>
  <si>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</si>
  <si>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</si>
  <si>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</si>
  <si>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</si>
  <si>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</si>
  <si>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</si>
  <si>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</si>
  <si>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</si>
  <si>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</si>
  <si>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</si>
  <si>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</si>
  <si>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</si>
  <si>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</si>
  <si>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</si>
  <si>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</si>
  <si>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</si>
  <si>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</si>
  <si>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</si>
  <si>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</si>
  <si>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</si>
  <si>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</si>
  <si>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</si>
  <si>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</si>
  <si>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</si>
  <si>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</si>
  <si>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</si>
  <si>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</si>
  <si>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</si>
  <si>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</si>
  <si>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</si>
  <si>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</si>
  <si>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</si>
  <si>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</si>
  <si>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</si>
  <si>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</si>
  <si>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</si>
  <si>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</si>
  <si>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</si>
  <si>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</si>
  <si>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</si>
  <si>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</si>
  <si>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</si>
  <si>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</si>
  <si>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</si>
  <si>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</si>
  <si>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</si>
  <si>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</si>
  <si>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</si>
  <si>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</si>
  <si>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</si>
  <si>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</si>
  <si>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</si>
  <si>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</si>
  <si>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</si>
  <si>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</si>
  <si>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</si>
  <si>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</si>
  <si>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</si>
  <si>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</si>
  <si>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</si>
  <si>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</si>
  <si>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</si>
  <si>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</si>
  <si>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</si>
  <si>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</si>
  <si>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</si>
  <si>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</si>
  <si>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</si>
  <si>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</si>
  <si>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</si>
  <si>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</si>
  <si>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</si>
  <si>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</si>
  <si>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</si>
  <si>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</si>
  <si>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</si>
  <si>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</si>
  <si>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</si>
  <si>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</si>
  <si>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</si>
  <si>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</si>
  <si>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</si>
  <si>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</si>
  <si>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</si>
  <si>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</si>
  <si>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</si>
  <si>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</si>
  <si>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</si>
  <si>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</si>
  <si>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</si>
  <si>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</si>
  <si>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</si>
  <si>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</si>
  <si>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</si>
  <si>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</si>
  <si>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</si>
  <si>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</si>
  <si>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</si>
  <si>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</si>
  <si>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</si>
  <si>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</si>
  <si>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</si>
  <si>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</si>
  <si>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</si>
  <si>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</si>
  <si>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</si>
  <si>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</si>
  <si>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</si>
  <si>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</si>
  <si>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</si>
  <si>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</si>
  <si>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</si>
  <si>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</si>
  <si>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</si>
  <si>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</si>
  <si>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</si>
  <si>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</si>
  <si>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</si>
  <si>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</si>
  <si>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</si>
  <si>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</si>
  <si>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</si>
  <si>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</si>
  <si>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</si>
  <si>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</si>
  <si>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</si>
  <si>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</si>
  <si>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</si>
  <si>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</si>
  <si>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</si>
  <si>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</si>
  <si>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</si>
  <si>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</si>
  <si>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</si>
  <si>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</si>
  <si>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</si>
  <si>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</si>
  <si>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</si>
  <si>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</si>
  <si>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</si>
  <si>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</si>
  <si>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</si>
  <si>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</si>
  <si>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</si>
  <si>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</si>
  <si>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</si>
  <si>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</si>
  <si>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</si>
  <si>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</si>
  <si>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</si>
  <si>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</si>
  <si>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</si>
  <si>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</si>
  <si>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</si>
  <si>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</si>
  <si>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</si>
  <si>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</si>
  <si>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</si>
  <si>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</si>
  <si>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</si>
  <si>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</si>
  <si>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</si>
  <si>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</si>
  <si>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</si>
  <si>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</si>
  <si>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</si>
  <si>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</si>
  <si>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</si>
  <si>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</si>
  <si>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</si>
  <si>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</si>
  <si>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</si>
  <si>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</si>
  <si>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</si>
  <si>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</si>
  <si>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</si>
  <si>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</si>
  <si>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</si>
  <si>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</si>
  <si>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</si>
  <si>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</si>
  <si>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</si>
  <si>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</si>
  <si>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</si>
  <si>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</si>
  <si>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</si>
  <si>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</si>
  <si>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</si>
  <si>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</si>
  <si>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</si>
  <si>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</si>
  <si>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</si>
  <si>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</si>
  <si>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</si>
  <si>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</si>
  <si>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</si>
  <si>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</si>
  <si>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</si>
  <si>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</si>
  <si>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</si>
  <si>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</si>
  <si>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</si>
  <si>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</si>
  <si>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</si>
  <si>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</si>
  <si>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</si>
  <si>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</si>
  <si>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</si>
  <si>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</si>
  <si>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</si>
  <si>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</si>
  <si>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</si>
  <si>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</si>
  <si>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</si>
  <si>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</si>
  <si>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</si>
  <si>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</si>
  <si>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</si>
  <si>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</si>
  <si>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</si>
  <si>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</si>
  <si>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</si>
  <si>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</si>
  <si>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</si>
  <si>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</si>
  <si>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</si>
  <si>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</si>
  <si>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</si>
  <si>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</si>
  <si>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</si>
  <si>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</si>
  <si>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</si>
  <si>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</si>
  <si>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</si>
  <si>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</si>
  <si>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</si>
  <si>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</si>
  <si>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</si>
  <si>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</si>
  <si>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</si>
  <si>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</si>
  <si>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</si>
  <si>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</si>
  <si>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</si>
  <si>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</si>
  <si>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</si>
  <si>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</si>
  <si>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</si>
  <si>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</si>
  <si>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</si>
  <si>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</si>
  <si>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</si>
  <si>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</si>
  <si>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</si>
  <si>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</si>
  <si>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</si>
  <si>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</si>
  <si>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</si>
  <si>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</si>
  <si>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</si>
  <si>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</si>
  <si>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</si>
  <si>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</si>
  <si>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</si>
  <si>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</si>
  <si>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</si>
  <si>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</si>
  <si>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</si>
  <si>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</si>
  <si>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</si>
  <si>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</si>
  <si>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</si>
  <si>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</si>
  <si>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</si>
  <si>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</si>
  <si>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</si>
  <si>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</si>
  <si>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</si>
  <si>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</si>
  <si>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</si>
  <si>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</si>
  <si>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</si>
  <si>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</si>
  <si>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</si>
  <si>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</si>
  <si>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</si>
  <si>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</si>
  <si>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</si>
  <si>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</si>
  <si>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</si>
  <si>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</si>
  <si>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</si>
  <si>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</si>
  <si>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</si>
  <si>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</si>
  <si>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</si>
  <si>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</si>
  <si>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</si>
  <si>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</si>
  <si>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</si>
  <si>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</si>
  <si>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</si>
  <si>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</si>
  <si>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</si>
  <si>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</si>
  <si>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</si>
  <si>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</si>
  <si>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</si>
  <si>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</si>
  <si>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</si>
  <si>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</si>
  <si>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</si>
  <si>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</si>
  <si>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</si>
  <si>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</si>
  <si>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</si>
  <si>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</si>
  <si>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</si>
  <si>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</si>
  <si>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</si>
  <si>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</si>
  <si>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</si>
  <si>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</si>
  <si>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</si>
  <si>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</si>
  <si>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</si>
  <si>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</si>
  <si>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</si>
  <si>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</si>
  <si>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</si>
  <si>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</si>
  <si>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</si>
  <si>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</si>
  <si>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</si>
  <si>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</si>
  <si>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</si>
  <si>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</si>
  <si>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</si>
  <si>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</si>
  <si>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</si>
  <si>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</si>
  <si>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</si>
  <si>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</si>
  <si>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</si>
  <si>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</si>
  <si>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</si>
  <si>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</si>
  <si>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</si>
  <si>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</si>
  <si>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</si>
  <si>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</si>
  <si>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</si>
  <si>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</si>
  <si>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</si>
  <si>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</si>
  <si>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</si>
  <si>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</si>
  <si>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</si>
  <si>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</si>
  <si>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</si>
  <si>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</si>
  <si>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</si>
  <si>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</si>
  <si>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</si>
  <si>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</si>
  <si>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</si>
  <si>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</si>
  <si>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</si>
  <si>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</si>
  <si>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</si>
  <si>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</si>
  <si>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</si>
  <si>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</si>
  <si>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</si>
  <si>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</si>
  <si>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</si>
  <si>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</si>
  <si>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</si>
  <si>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</si>
  <si>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</si>
  <si>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</si>
  <si>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</si>
  <si>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</si>
  <si>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</si>
  <si>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</si>
  <si>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</si>
  <si>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</si>
  <si>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</si>
  <si>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</si>
  <si>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</si>
  <si>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</si>
  <si>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</si>
  <si>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</si>
  <si>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</si>
  <si>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</si>
  <si>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</si>
  <si>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</si>
  <si>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</si>
  <si>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</si>
  <si>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</si>
  <si>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</si>
  <si>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</si>
  <si>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</si>
  <si>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</si>
  <si>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</si>
  <si>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</si>
  <si>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</si>
  <si>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</si>
  <si>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</si>
  <si>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</si>
  <si>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</si>
  <si>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</si>
  <si>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</si>
  <si>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</si>
  <si>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</si>
  <si>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</si>
  <si>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</si>
  <si>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</si>
  <si>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</si>
  <si>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</si>
  <si>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</si>
  <si>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</si>
  <si>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</si>
  <si>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</si>
  <si>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</si>
  <si>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</si>
  <si>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</si>
  <si>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</si>
  <si>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</si>
  <si>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</si>
  <si>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</si>
  <si>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</si>
  <si>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</si>
  <si>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</si>
  <si>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</si>
  <si>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</si>
  <si>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</si>
  <si>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</si>
  <si>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</si>
  <si>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</si>
  <si>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</si>
  <si>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</si>
  <si>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</si>
  <si>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</si>
  <si>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</si>
  <si>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</si>
  <si>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</si>
  <si>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</si>
  <si>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</si>
  <si>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</si>
  <si>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</si>
  <si>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</si>
  <si>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</si>
  <si>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</si>
  <si>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</si>
  <si>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</si>
  <si>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</si>
  <si>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</si>
  <si>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</si>
  <si>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</si>
  <si>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</si>
  <si>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</si>
  <si>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</si>
  <si>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</si>
  <si>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</si>
  <si>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</si>
  <si>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</si>
  <si>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</si>
  <si>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</si>
  <si>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</si>
  <si>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</si>
  <si>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</si>
  <si>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</si>
  <si>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</si>
  <si>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</si>
  <si>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</si>
  <si>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</si>
  <si>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</si>
  <si>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</si>
  <si>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</si>
  <si>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</si>
  <si>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</si>
  <si>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</si>
  <si>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</si>
  <si>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</si>
  <si>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</si>
  <si>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</si>
  <si>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</si>
  <si>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</si>
  <si>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</si>
  <si>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</si>
  <si>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</si>
  <si>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</si>
  <si>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</si>
  <si>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</si>
  <si>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</si>
  <si>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</si>
  <si>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</si>
  <si>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</si>
  <si>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</si>
  <si>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</si>
  <si>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</si>
  <si>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</si>
  <si>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</si>
  <si>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</si>
  <si>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</si>
  <si>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</si>
  <si>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</si>
  <si>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</si>
  <si>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</si>
  <si>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</si>
  <si>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</si>
  <si>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</si>
  <si>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</si>
  <si>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</si>
  <si>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</si>
  <si>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</si>
  <si>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</si>
  <si>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</si>
  <si>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</si>
  <si>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</si>
  <si>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</si>
  <si>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</si>
  <si>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</si>
  <si>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</si>
  <si>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</si>
  <si>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</si>
  <si>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</si>
  <si>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</si>
  <si>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</si>
  <si>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</si>
  <si>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</si>
  <si>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</si>
  <si>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</si>
  <si>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</si>
  <si>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</si>
  <si>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</si>
  <si>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</si>
  <si>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</si>
  <si>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</si>
  <si>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</si>
  <si>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</si>
  <si>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</si>
  <si>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</si>
  <si>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</si>
  <si>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</si>
  <si>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</si>
  <si>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</si>
  <si>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</si>
  <si>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</si>
  <si>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</si>
  <si>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</si>
  <si>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</si>
  <si>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</si>
  <si>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</si>
  <si>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</si>
  <si>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</si>
  <si>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</si>
  <si>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</si>
  <si>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</si>
  <si>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</si>
  <si>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</si>
  <si>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</si>
  <si>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</si>
  <si>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</si>
  <si>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</si>
  <si>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</si>
  <si>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</si>
  <si>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</si>
  <si>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</si>
  <si>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</si>
  <si>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</si>
  <si>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</si>
  <si>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</si>
  <si>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</si>
  <si>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</si>
  <si>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</si>
  <si>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</si>
  <si>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</si>
  <si>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</si>
  <si>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</si>
  <si>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</si>
  <si>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</si>
  <si>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</si>
  <si>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</si>
  <si>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</si>
  <si>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</si>
  <si>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</si>
  <si>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</si>
  <si>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</si>
  <si>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</si>
  <si>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</si>
  <si>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</si>
  <si>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</si>
  <si>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</si>
  <si>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</si>
  <si>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</si>
  <si>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</si>
  <si>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</si>
  <si>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</si>
  <si>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</si>
  <si>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</si>
  <si>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</si>
  <si>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</si>
  <si>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</si>
  <si>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</si>
  <si>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</si>
  <si>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</si>
  <si>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</si>
  <si>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</si>
  <si>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</si>
  <si>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</si>
  <si>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</si>
  <si>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</si>
  <si>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</si>
  <si>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</si>
  <si>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</si>
  <si>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</si>
  <si>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</si>
  <si>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</si>
  <si>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</si>
  <si>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</si>
  <si>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</si>
  <si>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</si>
  <si>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</si>
  <si>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</si>
  <si>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</si>
  <si>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</si>
  <si>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</si>
  <si>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</si>
  <si>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</si>
  <si>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</si>
  <si>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</si>
  <si>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</si>
  <si>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</si>
  <si>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</si>
  <si>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</si>
  <si>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</si>
  <si>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</si>
  <si>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</si>
  <si>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</si>
  <si>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</si>
  <si>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</si>
  <si>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</si>
  <si>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</si>
  <si>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</si>
  <si>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</si>
  <si>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</si>
  <si>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</si>
  <si>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</si>
  <si>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</si>
  <si>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</si>
  <si>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</si>
  <si>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</si>
  <si>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</si>
  <si>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</si>
  <si>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</si>
  <si>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</si>
  <si>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</si>
  <si>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</si>
  <si>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</si>
  <si>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</si>
  <si>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</si>
  <si>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</si>
  <si>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</si>
  <si>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</si>
  <si>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</si>
  <si>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</si>
  <si>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</si>
  <si>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</si>
  <si>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</si>
  <si>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</si>
  <si>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</si>
  <si>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</si>
  <si>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</si>
  <si>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</si>
  <si>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</si>
  <si>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</si>
  <si>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</si>
  <si>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</si>
  <si>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</si>
  <si>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</si>
  <si>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</si>
  <si>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</si>
  <si>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</si>
  <si>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</si>
  <si>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</si>
  <si>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</si>
  <si>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</si>
  <si>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</si>
  <si>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</si>
  <si>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</si>
  <si>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</si>
  <si>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</si>
  <si>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</si>
  <si>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</si>
  <si>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</si>
  <si>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</si>
  <si>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</si>
  <si>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</si>
  <si>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</si>
  <si>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</si>
  <si>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</si>
  <si>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</si>
  <si>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</si>
  <si>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</si>
  <si>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</si>
  <si>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</si>
  <si>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</si>
  <si>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</si>
  <si>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</si>
  <si>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</si>
  <si>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</si>
  <si>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</si>
  <si>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</si>
  <si>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</si>
  <si>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</si>
  <si>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</si>
  <si>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</si>
  <si>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</si>
  <si>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</si>
  <si>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</si>
  <si>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</si>
  <si>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</si>
  <si>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</si>
  <si>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</si>
  <si>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</si>
  <si>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</si>
  <si>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</si>
  <si>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</si>
  <si>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</si>
  <si>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</si>
  <si>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</si>
  <si>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</si>
  <si>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</si>
  <si>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</si>
  <si>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</si>
  <si>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</si>
  <si>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</si>
  <si>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</si>
  <si>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</si>
  <si>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</si>
  <si>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</si>
  <si>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</si>
  <si>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</si>
  <si>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</si>
  <si>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</si>
  <si>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</si>
  <si>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</si>
  <si>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</si>
  <si>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</si>
  <si>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</si>
  <si>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</si>
  <si>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</si>
  <si>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</si>
  <si>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</si>
  <si>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</si>
  <si>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</si>
  <si>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</si>
  <si>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</si>
  <si>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</si>
  <si>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</si>
  <si>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</si>
  <si>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</si>
  <si>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</si>
  <si>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</si>
  <si>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</si>
  <si>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</si>
  <si>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</si>
  <si>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</si>
  <si>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</si>
  <si>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</si>
  <si>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</si>
  <si>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</si>
  <si>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</si>
  <si>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</si>
  <si>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</si>
  <si>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</si>
  <si>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</si>
  <si>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</si>
  <si>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</si>
  <si>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</si>
  <si>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</si>
  <si>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</si>
  <si>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</si>
  <si>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</si>
  <si>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</si>
  <si>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</si>
  <si>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</si>
  <si>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</si>
  <si>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</si>
  <si>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</si>
  <si>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</si>
  <si>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</si>
  <si>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</si>
  <si>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</si>
  <si>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</si>
  <si>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</si>
  <si>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</si>
  <si>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</si>
  <si>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</si>
  <si>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</si>
  <si>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</si>
  <si>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</si>
  <si>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</si>
  <si>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</si>
  <si>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</si>
  <si>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</si>
  <si>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</si>
  <si>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</si>
  <si>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</si>
  <si>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</si>
  <si>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</si>
  <si>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</si>
  <si>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</si>
  <si>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</si>
  <si>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</si>
  <si>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</si>
  <si>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</si>
  <si>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</si>
  <si>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</si>
  <si>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</si>
  <si>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</si>
  <si>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</si>
  <si>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</si>
  <si>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</si>
  <si>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</si>
  <si>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</si>
  <si>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</si>
  <si>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</si>
  <si>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</si>
  <si>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</si>
  <si>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</si>
  <si>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</si>
  <si>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</si>
  <si>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</si>
  <si>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</si>
  <si>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</si>
  <si>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</si>
  <si>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</si>
  <si>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</si>
  <si>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</si>
  <si>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</si>
  <si>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</si>
  <si>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</si>
  <si>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</si>
  <si>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</si>
  <si>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</si>
  <si>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</si>
  <si>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</si>
  <si>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</si>
  <si>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</si>
  <si>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</si>
  <si>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</si>
  <si>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</si>
  <si>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</si>
  <si>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</si>
  <si>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</si>
  <si>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</si>
  <si>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</si>
  <si>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</si>
  <si>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</si>
  <si>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</si>
  <si>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</si>
  <si>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</si>
  <si>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</si>
  <si>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</si>
  <si>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</si>
  <si>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</si>
  <si>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</si>
  <si>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</si>
  <si>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</si>
  <si>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</si>
  <si>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</si>
  <si>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</si>
  <si>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</si>
  <si>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</si>
  <si>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</si>
  <si>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</si>
  <si>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</si>
  <si>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</si>
  <si>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</si>
  <si>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</si>
  <si>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</si>
  <si>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</si>
  <si>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</si>
  <si>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</si>
  <si>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</si>
  <si>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</si>
  <si>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</si>
  <si>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</si>
  <si>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</si>
  <si>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</si>
  <si>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</si>
  <si>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</si>
  <si>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</si>
  <si>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</si>
  <si>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</si>
  <si>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</si>
  <si>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</si>
  <si>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</si>
  <si>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</si>
  <si>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</si>
  <si>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</si>
  <si>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</si>
  <si>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</si>
  <si>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</si>
  <si>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</si>
  <si>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</si>
  <si>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</si>
  <si>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</si>
  <si>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</si>
  <si>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</si>
  <si>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</si>
  <si>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</si>
  <si>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</si>
  <si>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</si>
  <si>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</si>
  <si>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</si>
  <si>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</si>
  <si>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</si>
  <si>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</si>
  <si>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</si>
  <si>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</si>
  <si>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</si>
  <si>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</si>
  <si>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</si>
  <si>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</si>
  <si>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</si>
  <si>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</si>
  <si>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</si>
  <si>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</si>
  <si>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</si>
  <si>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</si>
  <si>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</si>
  <si>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</si>
  <si>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</si>
  <si>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</si>
  <si>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</si>
  <si>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</si>
  <si>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</si>
  <si>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</si>
  <si>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</si>
  <si>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</si>
  <si>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</si>
  <si>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</si>
  <si>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</si>
  <si>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</si>
  <si>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</si>
  <si>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</si>
  <si>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</si>
  <si>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</si>
  <si>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</si>
  <si>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</si>
  <si>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</si>
  <si>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</si>
  <si>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</si>
  <si>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</si>
  <si>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</si>
  <si>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</si>
  <si>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</si>
  <si>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</si>
  <si>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</si>
  <si>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</si>
  <si>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</si>
  <si>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</si>
  <si>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</si>
  <si>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</si>
  <si>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</si>
  <si>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</si>
  <si>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</si>
  <si>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</si>
  <si>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</si>
  <si>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</si>
  <si>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</si>
  <si>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</si>
  <si>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</si>
  <si>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</si>
  <si>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</si>
  <si>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</si>
  <si>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</si>
  <si>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</si>
  <si>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</si>
  <si>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</si>
  <si>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</si>
  <si>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</si>
  <si>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</si>
  <si>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</si>
  <si>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</si>
  <si>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</si>
  <si>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</si>
  <si>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</si>
  <si>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</si>
  <si>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</si>
  <si>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</si>
  <si>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</si>
  <si>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</si>
  <si>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</si>
  <si>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</si>
  <si>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</si>
  <si>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</si>
  <si>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</si>
  <si>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</si>
  <si>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</si>
  <si>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</si>
  <si>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</si>
  <si>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</si>
  <si>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</si>
  <si>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</si>
  <si>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</si>
  <si>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</si>
  <si>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</si>
  <si>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</si>
  <si>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</si>
  <si>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</si>
  <si>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</si>
  <si>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</si>
  <si>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</si>
  <si>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</si>
  <si>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</si>
  <si>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</si>
  <si>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</si>
  <si>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</si>
  <si>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</si>
  <si>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</si>
  <si>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</si>
  <si>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</si>
  <si>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</si>
  <si>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</si>
  <si>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</si>
  <si>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</si>
  <si>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</si>
  <si>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</si>
  <si>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</si>
  <si>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</si>
  <si>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</si>
  <si>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</si>
  <si>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</si>
  <si>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</si>
  <si>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</si>
  <si>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</si>
  <si>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</si>
  <si>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</si>
  <si>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</si>
  <si>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</si>
  <si>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</si>
  <si>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</si>
  <si>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</si>
  <si>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</si>
  <si>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</si>
  <si>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</si>
  <si>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</si>
  <si>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</si>
  <si>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</si>
  <si>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</si>
  <si>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</si>
  <si>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</si>
  <si>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</si>
  <si>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</si>
  <si>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</si>
  <si>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</si>
  <si>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</si>
  <si>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</si>
  <si>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</si>
  <si>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</si>
  <si>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</si>
  <si>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</si>
  <si>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</si>
  <si>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</si>
  <si>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</si>
  <si>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</si>
  <si>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</si>
  <si>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</si>
  <si>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</si>
  <si>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</si>
  <si>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</si>
  <si>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</si>
  <si>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</si>
  <si>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</si>
  <si>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</si>
  <si>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</si>
  <si>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</si>
  <si>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</si>
  <si>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</si>
  <si>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</si>
  <si>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</si>
  <si>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</si>
  <si>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</si>
  <si>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</si>
  <si>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</si>
  <si>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</si>
  <si>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</si>
  <si>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</si>
  <si>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</si>
  <si>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</si>
  <si>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</si>
  <si>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</si>
  <si>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</si>
  <si>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</si>
  <si>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</si>
  <si>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</si>
  <si>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</si>
  <si>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</si>
  <si>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</si>
  <si>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</si>
  <si>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</si>
  <si>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</si>
  <si>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</si>
  <si>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</si>
  <si>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</si>
  <si>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</si>
  <si>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</si>
  <si>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</si>
  <si>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</si>
  <si>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</si>
  <si>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</si>
  <si>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</si>
  <si>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</si>
  <si>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</si>
  <si>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</si>
  <si>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</si>
  <si>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</si>
  <si>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</si>
  <si>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</si>
  <si>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</si>
  <si>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</si>
  <si>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</si>
  <si>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</si>
  <si>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</si>
  <si>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</si>
  <si>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</si>
  <si>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</si>
  <si>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</si>
  <si>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</si>
  <si>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</si>
  <si>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</si>
  <si>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</si>
  <si>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</si>
  <si>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</si>
  <si>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</si>
  <si>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</si>
  <si>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</si>
  <si>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</si>
  <si>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</si>
  <si>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</si>
  <si>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</si>
  <si>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</si>
  <si>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</si>
  <si>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</si>
  <si>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</si>
  <si>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</si>
  <si>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</si>
  <si>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</si>
  <si>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</si>
  <si>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</si>
  <si>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</si>
  <si>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</si>
  <si>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</si>
  <si>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</si>
  <si>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</si>
  <si>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</si>
  <si>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</si>
  <si>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</si>
  <si>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</si>
  <si>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</si>
  <si>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</si>
  <si>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</si>
  <si>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</si>
  <si>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</si>
  <si>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</si>
  <si>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</si>
  <si>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</si>
  <si>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</si>
  <si>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</si>
  <si>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</si>
  <si>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</si>
  <si>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</si>
  <si>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</si>
  <si>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</si>
  <si>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</si>
  <si>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</si>
  <si>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</si>
  <si>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</si>
  <si>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</si>
  <si>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</si>
  <si>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</si>
  <si>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</si>
  <si>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</si>
  <si>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</si>
  <si>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</si>
  <si>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</si>
  <si>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</si>
  <si>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</si>
  <si>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</si>
  <si>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</si>
  <si>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</si>
  <si>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</si>
  <si>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</si>
  <si>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</si>
  <si>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</si>
  <si>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</si>
  <si>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</si>
  <si>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</si>
  <si>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</si>
  <si>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</si>
  <si>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</si>
  <si>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</si>
  <si>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</si>
  <si>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</si>
  <si>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</si>
  <si>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</si>
  <si>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</si>
  <si>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</si>
  <si>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</si>
  <si>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</si>
  <si>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</si>
  <si>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</si>
  <si>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</si>
  <si>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</si>
  <si>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</si>
  <si>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</si>
  <si>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</si>
  <si>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</si>
  <si>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</si>
  <si>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</si>
  <si>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</si>
  <si>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</si>
  <si>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</si>
  <si>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</si>
  <si>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</si>
  <si>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</si>
  <si>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</si>
  <si>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</si>
  <si>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</si>
  <si>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</si>
  <si>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</si>
  <si>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</si>
  <si>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</si>
  <si>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</si>
  <si>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</si>
  <si>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</si>
  <si>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</si>
  <si>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</si>
  <si>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</si>
  <si>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</si>
  <si>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</si>
  <si>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</si>
  <si>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</si>
  <si>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</si>
  <si>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</si>
  <si>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</si>
  <si>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</si>
  <si>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</si>
  <si>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</si>
  <si>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</si>
  <si>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</si>
  <si>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</si>
  <si>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</si>
  <si>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</si>
  <si>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</si>
  <si>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</si>
  <si>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</si>
  <si>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</si>
  <si>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</si>
  <si>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</si>
  <si>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</si>
  <si>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</si>
  <si>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</si>
  <si>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</si>
  <si>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</si>
  <si>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</si>
  <si>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</si>
  <si>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</si>
  <si>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</si>
  <si>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</si>
  <si>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</si>
  <si>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</si>
  <si>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</si>
  <si>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</si>
  <si>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</si>
  <si>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</si>
  <si>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</si>
  <si>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</si>
  <si>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</si>
  <si>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</si>
  <si>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</si>
  <si>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</si>
  <si>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</si>
  <si>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</si>
  <si>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</si>
  <si>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</si>
  <si>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</si>
  <si>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</si>
  <si>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</si>
  <si>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</si>
  <si>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</si>
  <si>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</si>
  <si>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</si>
  <si>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</si>
  <si>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</si>
  <si>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</si>
  <si>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</si>
  <si>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</si>
  <si>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</si>
  <si>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</si>
  <si>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</si>
  <si>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</si>
  <si>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</si>
  <si>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</si>
  <si>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</si>
  <si>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</si>
  <si>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</si>
  <si>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</si>
  <si>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</si>
  <si>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</si>
  <si>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</si>
  <si>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</si>
  <si>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</si>
  <si>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</si>
  <si>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</si>
  <si>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</si>
  <si>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</si>
  <si>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</si>
  <si>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</si>
  <si>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</si>
  <si>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</si>
  <si>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</si>
  <si>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</si>
  <si>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</si>
  <si>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</si>
  <si>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</si>
  <si>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</si>
  <si>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</si>
  <si>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</si>
  <si>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</si>
  <si>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</si>
  <si>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</si>
  <si>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</si>
  <si>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</si>
  <si>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</si>
  <si>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</si>
  <si>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</si>
  <si>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</si>
  <si>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</si>
  <si>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</si>
  <si>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</si>
  <si>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</si>
  <si>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</si>
  <si>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</si>
  <si>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</si>
  <si>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</si>
  <si>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</si>
  <si>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</si>
  <si>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</si>
  <si>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</si>
  <si>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</si>
  <si>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</si>
  <si>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</si>
  <si>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</si>
  <si>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</si>
  <si>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</si>
  <si>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</si>
  <si>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</si>
  <si>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</si>
  <si>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</si>
  <si>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</si>
  <si>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</si>
  <si>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</si>
  <si>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</si>
  <si>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</si>
  <si>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</si>
  <si>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</si>
  <si>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</si>
  <si>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</si>
  <si>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</si>
  <si>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</si>
  <si>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</si>
  <si>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</si>
  <si>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</si>
  <si>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</si>
  <si>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</si>
  <si>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</si>
  <si>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</si>
  <si>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</si>
  <si>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</si>
  <si>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</si>
  <si>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</si>
  <si>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</si>
  <si>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</si>
  <si>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</si>
  <si>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</si>
  <si>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</si>
  <si>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</si>
  <si>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</si>
  <si>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</si>
  <si>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</si>
  <si>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</si>
  <si>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</si>
  <si>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</si>
  <si>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</si>
  <si>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</si>
  <si>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</si>
  <si>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</si>
  <si>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</si>
  <si>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</si>
  <si>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</si>
  <si>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</si>
  <si>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</si>
  <si>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</si>
  <si>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</si>
  <si>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</si>
  <si>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</si>
  <si>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</si>
  <si>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</si>
  <si>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</si>
  <si>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</si>
  <si>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</si>
  <si>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</si>
  <si>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</si>
  <si>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</si>
  <si>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</si>
  <si>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</si>
  <si>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</si>
  <si>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</si>
  <si>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</si>
  <si>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</si>
  <si>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</si>
  <si>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</si>
  <si>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</si>
  <si>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</si>
  <si>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</si>
  <si>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</si>
  <si>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</si>
  <si>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</si>
  <si>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</si>
  <si>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</si>
  <si>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</si>
  <si>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</si>
  <si>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</si>
  <si>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</si>
  <si>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</si>
  <si>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</si>
  <si>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</si>
  <si>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</si>
  <si>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</si>
  <si>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</si>
  <si>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</si>
  <si>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</si>
  <si>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</si>
  <si>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</si>
  <si>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</si>
  <si>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</si>
  <si>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</si>
  <si>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</si>
  <si>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</si>
  <si>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</si>
  <si>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</si>
  <si>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</si>
  <si>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</si>
  <si>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</si>
  <si>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</si>
  <si>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</si>
  <si>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</si>
  <si>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</si>
  <si>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</si>
  <si>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</si>
  <si>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</si>
  <si>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</si>
  <si>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</si>
  <si>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</si>
  <si>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</si>
  <si>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</si>
  <si>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</si>
  <si>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</si>
  <si>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</si>
  <si>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</si>
  <si>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</si>
  <si>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</si>
  <si>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</si>
  <si>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</si>
  <si>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</si>
  <si>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</si>
  <si>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</si>
  <si>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</si>
  <si>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</si>
  <si>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</si>
  <si>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</si>
  <si>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</si>
  <si>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</si>
  <si>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</si>
  <si>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</si>
  <si>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</si>
  <si>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</si>
  <si>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</si>
  <si>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</si>
  <si>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</si>
  <si>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</si>
  <si>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</si>
  <si>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</si>
  <si>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</si>
  <si>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</si>
  <si>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</si>
  <si>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</si>
  <si>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</si>
  <si>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</si>
  <si>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</si>
  <si>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</si>
  <si>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</si>
  <si>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</si>
  <si>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</si>
  <si>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</si>
  <si>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</si>
  <si>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</si>
  <si>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</si>
  <si>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</si>
  <si>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</si>
  <si>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</si>
  <si>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</si>
  <si>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</si>
  <si>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</si>
  <si>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</si>
  <si>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</si>
  <si>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</si>
  <si>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</si>
  <si>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</si>
  <si>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</si>
  <si>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</si>
  <si>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</si>
  <si>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</si>
  <si>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</si>
  <si>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</si>
  <si>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</si>
  <si>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</si>
  <si>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</si>
  <si>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</si>
  <si>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</si>
  <si>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</si>
  <si>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</si>
  <si>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</si>
  <si>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</si>
  <si>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</si>
  <si>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</si>
  <si>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</si>
  <si>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</si>
  <si>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</si>
  <si>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</si>
  <si>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</si>
  <si>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</si>
  <si>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</si>
  <si>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</si>
  <si>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</si>
  <si>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</si>
  <si>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</si>
  <si>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</si>
  <si>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</si>
  <si>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</si>
  <si>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</si>
  <si>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</si>
  <si>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</si>
  <si>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</si>
  <si>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</si>
  <si>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</si>
  <si>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</si>
  <si>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</si>
  <si>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</si>
  <si>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</si>
  <si>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</si>
  <si>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</si>
  <si>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</si>
  <si>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</si>
  <si>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</si>
  <si>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</si>
  <si>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</si>
  <si>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</si>
  <si>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</si>
  <si>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</si>
  <si>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</si>
  <si>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</si>
  <si>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</si>
  <si>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</si>
  <si>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</si>
  <si>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</si>
  <si>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</si>
  <si>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</si>
  <si>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</si>
  <si>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</si>
  <si>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</si>
  <si>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</si>
  <si>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</si>
  <si>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</si>
  <si>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</si>
  <si>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</si>
  <si>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</si>
  <si>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</si>
  <si>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</si>
  <si>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</si>
  <si>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</si>
  <si>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</si>
  <si>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</si>
  <si>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</si>
  <si>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</si>
  <si>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</si>
  <si>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</si>
  <si>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</si>
  <si>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</si>
  <si>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</si>
  <si>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</si>
  <si>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</si>
  <si>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</si>
  <si>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</si>
  <si>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</si>
  <si>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</si>
  <si>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</si>
  <si>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</si>
  <si>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</si>
  <si>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</si>
  <si>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</si>
  <si>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</si>
  <si>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</si>
  <si>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</si>
  <si>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</si>
  <si>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</si>
  <si>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</si>
  <si>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</si>
  <si>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</si>
  <si>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</si>
  <si>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</si>
  <si>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</si>
  <si>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</si>
  <si>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</si>
  <si>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</si>
  <si>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</si>
  <si>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</si>
  <si>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</si>
  <si>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</si>
  <si>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</si>
  <si>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</si>
  <si>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</si>
  <si>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</si>
  <si>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</si>
  <si>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</si>
  <si>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</si>
  <si>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</si>
  <si>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</si>
  <si>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</si>
  <si>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</si>
  <si>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</si>
  <si>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</si>
  <si>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</si>
  <si>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</si>
  <si>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</si>
  <si>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</si>
  <si>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</si>
  <si>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</si>
  <si>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</si>
  <si>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</si>
  <si>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</si>
  <si>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</si>
  <si>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</si>
  <si>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</si>
  <si>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</si>
  <si>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</si>
  <si>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</si>
  <si>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</si>
  <si>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</si>
  <si>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</si>
  <si>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</si>
  <si>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</si>
  <si>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</si>
  <si>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</si>
  <si>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</si>
  <si>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</si>
  <si>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</si>
  <si>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</si>
  <si>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</si>
  <si>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</si>
  <si>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</si>
  <si>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</si>
  <si>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</si>
  <si>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</si>
  <si>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</si>
  <si>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</si>
  <si>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</si>
  <si>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</si>
  <si>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</si>
  <si>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</si>
  <si>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</si>
  <si>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</si>
  <si>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</si>
  <si>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</si>
  <si>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</si>
  <si>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</si>
  <si>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</si>
  <si>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</si>
  <si>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</si>
  <si>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</si>
  <si>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</si>
  <si>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</si>
  <si>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</si>
  <si>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</si>
  <si>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</si>
  <si>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</si>
  <si>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</si>
  <si>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</si>
  <si>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</si>
  <si>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</si>
  <si>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</si>
  <si>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</si>
  <si>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</si>
  <si>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</si>
  <si>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</si>
  <si>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</si>
  <si>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</si>
  <si>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</si>
  <si>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</si>
  <si>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</si>
  <si>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</si>
  <si>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</si>
  <si>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</si>
  <si>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</si>
  <si>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</si>
  <si>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</si>
  <si>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</si>
  <si>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</si>
  <si>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</si>
  <si>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</si>
  <si>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</si>
  <si>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</si>
  <si>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</si>
  <si>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</si>
  <si>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</si>
  <si>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</si>
  <si>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</si>
  <si>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</si>
  <si>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</si>
  <si>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</si>
  <si>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</si>
  <si>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</si>
  <si>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</si>
  <si>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</si>
  <si>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</si>
  <si>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</si>
  <si>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</si>
  <si>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</si>
  <si>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</si>
  <si>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</si>
  <si>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</si>
  <si>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</si>
  <si>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</si>
  <si>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</si>
  <si>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</si>
  <si>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</si>
  <si>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</si>
  <si>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</si>
  <si>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</si>
  <si>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</si>
  <si>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</si>
  <si>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</si>
  <si>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</si>
  <si>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</si>
  <si>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</si>
  <si>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</si>
  <si>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</si>
  <si>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</si>
  <si>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</si>
  <si>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</si>
  <si>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</si>
  <si>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</si>
  <si>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</si>
  <si>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</si>
  <si>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</si>
  <si>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</si>
  <si>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</si>
  <si>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</si>
  <si>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</si>
  <si>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</si>
  <si>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</si>
  <si>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</si>
  <si>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</si>
  <si>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</si>
  <si>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</si>
  <si>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</si>
  <si>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</si>
  <si>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</si>
  <si>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</si>
  <si>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</si>
  <si>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</si>
  <si>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</si>
  <si>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</si>
  <si>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</si>
  <si>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</si>
  <si>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</si>
  <si>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</si>
  <si>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</si>
  <si>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</si>
  <si>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</si>
  <si>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</si>
  <si>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</si>
  <si>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</si>
  <si>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</si>
  <si>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</si>
  <si>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</si>
  <si>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</si>
  <si>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</si>
  <si>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</si>
  <si>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</si>
  <si>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</si>
  <si>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</si>
  <si>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</si>
  <si>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</si>
  <si>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</si>
  <si>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</si>
  <si>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</si>
  <si>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</si>
  <si>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</si>
  <si>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</si>
  <si>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</si>
  <si>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</si>
  <si>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</si>
  <si>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</si>
  <si>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</si>
  <si>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</si>
  <si>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</si>
  <si>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</si>
  <si>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</si>
  <si>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</si>
  <si>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</si>
  <si>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</si>
  <si>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</si>
  <si>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</si>
  <si>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</si>
  <si>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</si>
  <si>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</si>
  <si>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</si>
  <si>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</si>
  <si>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</si>
  <si>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</si>
  <si>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</si>
  <si>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</si>
  <si>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</si>
  <si>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</si>
  <si>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</si>
  <si>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</si>
  <si>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</si>
  <si>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</si>
  <si>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</si>
  <si>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</si>
  <si>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</si>
  <si>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</si>
  <si>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</si>
  <si>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</si>
  <si>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</si>
  <si>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</si>
  <si>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</si>
  <si>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</si>
  <si>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</si>
  <si>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</si>
  <si>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</si>
  <si>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</si>
  <si>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</si>
  <si>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</si>
  <si>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</si>
  <si>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</si>
  <si>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</si>
  <si>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</si>
  <si>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</si>
  <si>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</si>
  <si>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</si>
  <si>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</si>
  <si>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</si>
  <si>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</si>
  <si>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</si>
  <si>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</si>
  <si>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</si>
  <si>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</si>
  <si>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</si>
  <si>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</si>
  <si>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</si>
  <si>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</si>
  <si>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</si>
  <si>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</si>
  <si>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</si>
  <si>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</si>
  <si>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</si>
  <si>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</si>
  <si>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</si>
  <si>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</si>
  <si>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</si>
  <si>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</si>
  <si>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</si>
  <si>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</si>
  <si>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</si>
  <si>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</si>
  <si>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</si>
  <si>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</si>
  <si>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</si>
  <si>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</si>
  <si>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</si>
  <si>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</si>
  <si>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</si>
  <si>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</si>
  <si>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</si>
  <si>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</si>
  <si>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</si>
  <si>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</si>
  <si>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</si>
  <si>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</si>
  <si>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</si>
  <si>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</si>
  <si>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</si>
  <si>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</si>
  <si>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</si>
  <si>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</si>
  <si>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</si>
  <si>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</si>
  <si>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</si>
  <si>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</si>
  <si>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</si>
  <si>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</si>
  <si>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</si>
  <si>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</si>
  <si>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</si>
  <si>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</si>
  <si>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</si>
  <si>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</si>
  <si>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</si>
  <si>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</si>
  <si>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</si>
  <si>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</si>
  <si>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</si>
  <si>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</si>
  <si>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</si>
  <si>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</si>
  <si>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</si>
  <si>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</si>
  <si>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</si>
  <si>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</si>
  <si>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</si>
  <si>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</si>
  <si>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</si>
  <si>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</si>
  <si>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</si>
  <si>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</si>
  <si>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</si>
  <si>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</si>
  <si>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</si>
  <si>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</si>
  <si>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</si>
  <si>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</si>
  <si>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</si>
  <si>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</si>
  <si>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</si>
  <si>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</si>
  <si>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</si>
  <si>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</si>
  <si>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</si>
  <si>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</si>
  <si>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</si>
  <si>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</si>
  <si>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</si>
  <si>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</si>
  <si>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</si>
  <si>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</si>
  <si>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</si>
  <si>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</si>
  <si>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</si>
  <si>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</si>
  <si>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</si>
  <si>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</si>
  <si>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</si>
  <si>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</si>
  <si>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</si>
  <si>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</si>
  <si>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</si>
  <si>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</si>
  <si>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</si>
  <si>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</si>
  <si>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</si>
  <si>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</si>
  <si>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</si>
  <si>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</si>
  <si>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</si>
  <si>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</si>
  <si>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</si>
  <si>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</si>
  <si>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</si>
  <si>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</si>
  <si>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</si>
  <si>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</si>
  <si>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</si>
  <si>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</si>
  <si>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</si>
  <si>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</si>
  <si>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</si>
  <si>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</si>
  <si>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</si>
  <si>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</si>
  <si>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</si>
  <si>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</si>
  <si>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</si>
  <si>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</si>
  <si>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</si>
  <si>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</si>
  <si>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</si>
  <si>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</si>
  <si>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</si>
  <si>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</si>
  <si>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</si>
  <si>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</si>
  <si>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</si>
  <si>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</si>
  <si>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</si>
  <si>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</si>
  <si>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</si>
  <si>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</si>
  <si>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</si>
  <si>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</si>
  <si>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</si>
  <si>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</si>
  <si>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</si>
  <si>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</si>
  <si>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</si>
  <si>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</si>
  <si>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</si>
  <si>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</si>
  <si>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</si>
  <si>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</si>
  <si>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</si>
  <si>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</si>
  <si>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</si>
  <si>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</si>
  <si>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</si>
  <si>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</si>
  <si>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</si>
  <si>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</si>
  <si>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</si>
  <si>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</si>
  <si>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</si>
  <si>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</si>
  <si>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</si>
  <si>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</si>
  <si>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</si>
  <si>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</si>
  <si>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</si>
  <si>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</si>
  <si>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</si>
  <si>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</si>
  <si>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</si>
  <si>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</si>
  <si>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</si>
  <si>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</si>
  <si>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</si>
  <si>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</si>
  <si>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</si>
  <si>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</si>
  <si>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</si>
  <si>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</si>
  <si>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</si>
  <si>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</si>
  <si>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</si>
  <si>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</si>
  <si>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</si>
  <si>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</si>
  <si>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</si>
  <si>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</si>
  <si>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</si>
  <si>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</si>
  <si>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</si>
  <si>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</si>
  <si>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</si>
  <si>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</si>
  <si>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</si>
  <si>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</si>
  <si>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</si>
  <si>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</si>
  <si>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</si>
  <si>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</si>
  <si>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</si>
  <si>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</si>
  <si>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</si>
  <si>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</si>
  <si>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</si>
  <si>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</si>
  <si>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</si>
  <si>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</si>
  <si>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</si>
  <si>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</si>
  <si>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</si>
  <si>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</si>
  <si>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</si>
  <si>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</si>
  <si>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</si>
  <si>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</si>
  <si>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</si>
  <si>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</si>
  <si>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</si>
  <si>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</si>
  <si>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</si>
  <si>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</si>
  <si>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</si>
  <si>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</si>
  <si>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</si>
  <si>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</si>
  <si>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</si>
  <si>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</si>
  <si>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</si>
  <si>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</si>
  <si>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</si>
  <si>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</si>
  <si>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</si>
  <si>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</si>
  <si>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</si>
  <si>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</si>
  <si>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</si>
  <si>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</si>
  <si>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</si>
  <si>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</si>
  <si>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</si>
  <si>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</si>
  <si>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</si>
  <si>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</si>
  <si>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</si>
  <si>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</si>
  <si>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</si>
  <si>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</si>
  <si>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</si>
  <si>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</si>
  <si>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</si>
  <si>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</si>
  <si>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</si>
  <si>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</si>
  <si>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</si>
  <si>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</si>
  <si>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</si>
  <si>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</si>
  <si>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</si>
  <si>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</si>
  <si>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</si>
  <si>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</si>
  <si>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</si>
  <si>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</si>
  <si>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</si>
  <si>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</si>
  <si>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</si>
  <si>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</si>
  <si>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</si>
  <si>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</si>
  <si>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</si>
  <si>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</si>
  <si>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</si>
  <si>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</si>
  <si>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</si>
  <si>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</si>
  <si>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</si>
  <si>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</si>
  <si>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</si>
  <si>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</si>
  <si>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</si>
  <si>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</si>
  <si>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</si>
  <si>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</si>
  <si>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</si>
  <si>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</si>
  <si>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</si>
  <si>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</si>
  <si>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</si>
  <si>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</si>
  <si>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</si>
  <si>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</si>
  <si>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</si>
  <si>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</si>
  <si>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</si>
  <si>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</si>
  <si>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</si>
  <si>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</si>
  <si>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</si>
  <si>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</si>
  <si>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</si>
  <si>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</si>
  <si>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</si>
  <si>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</si>
  <si>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</si>
  <si>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</si>
  <si>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</si>
  <si>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</si>
  <si>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</si>
  <si>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</si>
  <si>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</si>
  <si>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</si>
  <si>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</si>
  <si>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</si>
  <si>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</si>
  <si>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</si>
  <si>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</si>
  <si>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</si>
  <si>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</si>
  <si>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</si>
  <si>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</si>
  <si>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</si>
  <si>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</si>
  <si>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</si>
  <si>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</si>
  <si>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</si>
  <si>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</si>
  <si>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</si>
  <si>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</si>
  <si>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</si>
  <si>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</si>
  <si>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</si>
  <si>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</si>
  <si>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</si>
  <si>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</si>
  <si>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</si>
  <si>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</si>
  <si>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</si>
  <si>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</si>
  <si>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</si>
  <si>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</si>
  <si>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</si>
  <si>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</si>
  <si>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</si>
  <si>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</si>
  <si>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</si>
  <si>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</si>
  <si>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</si>
  <si>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</si>
  <si>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</si>
  <si>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</si>
  <si>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</si>
  <si>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</si>
  <si>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</si>
  <si>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</si>
  <si>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</si>
  <si>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</si>
  <si>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</si>
  <si>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</si>
  <si>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</si>
  <si>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</si>
  <si>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</si>
  <si>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</si>
  <si>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</si>
  <si>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</si>
  <si>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</si>
  <si>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</si>
  <si>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</si>
  <si>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</si>
  <si>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</si>
  <si>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</si>
  <si>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</si>
  <si>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</si>
  <si>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</si>
  <si>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</si>
  <si>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</si>
  <si>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</si>
  <si>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</si>
  <si>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</si>
  <si>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</si>
  <si>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</si>
  <si>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</si>
  <si>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</si>
  <si>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</si>
  <si>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</si>
  <si>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</si>
  <si>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</si>
  <si>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</si>
  <si>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</si>
  <si>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</si>
  <si>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</si>
  <si>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</si>
  <si>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</si>
  <si>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</si>
  <si>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</si>
  <si>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</si>
  <si>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</si>
  <si>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</si>
  <si>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</si>
  <si>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</si>
  <si>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</si>
  <si>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</si>
  <si>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</si>
  <si>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</si>
  <si>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</si>
  <si>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</si>
  <si>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</si>
  <si>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</si>
  <si>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</si>
  <si>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</si>
  <si>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</si>
  <si>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</si>
  <si>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</si>
  <si>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</si>
  <si>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</si>
  <si>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</si>
  <si>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</si>
  <si>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</si>
  <si>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</si>
  <si>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</si>
  <si>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</si>
  <si>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</si>
  <si>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</si>
  <si>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</si>
  <si>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</si>
  <si>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</si>
  <si>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</si>
  <si>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</si>
  <si>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</si>
  <si>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</si>
  <si>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</si>
  <si>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</si>
  <si>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</si>
  <si>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</si>
  <si>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</si>
  <si>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</si>
  <si>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</si>
  <si>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</si>
  <si>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</si>
  <si>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</si>
  <si>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</si>
  <si>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</si>
  <si>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</si>
  <si>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</si>
  <si>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</si>
  <si>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</si>
  <si>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</si>
  <si>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</si>
  <si>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</si>
  <si>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</si>
  <si>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</si>
  <si>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</si>
  <si>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</si>
  <si>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</si>
  <si>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</si>
  <si>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</si>
  <si>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</si>
  <si>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</si>
  <si>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</si>
  <si>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</si>
  <si>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</si>
  <si>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</si>
  <si>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</si>
  <si>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</si>
  <si>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</si>
  <si>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</si>
  <si>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</si>
  <si>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</si>
  <si>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</si>
  <si>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</si>
  <si>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</si>
  <si>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</si>
  <si>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</si>
  <si>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</si>
  <si>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</si>
  <si>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</si>
  <si>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</si>
  <si>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</si>
  <si>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</si>
  <si>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</si>
  <si>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</si>
  <si>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</si>
  <si>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</si>
  <si>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</si>
  <si>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</si>
  <si>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</si>
  <si>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</si>
  <si>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</si>
  <si>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</si>
  <si>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</si>
  <si>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</si>
  <si>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</si>
  <si>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</si>
  <si>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</si>
  <si>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</si>
  <si>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</si>
  <si>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</si>
  <si>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</si>
  <si>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</si>
  <si>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</si>
  <si>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</si>
  <si>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</si>
  <si>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</si>
  <si>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</si>
  <si>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</si>
  <si>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</si>
  <si>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</si>
  <si>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</si>
  <si>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</si>
  <si>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</si>
  <si>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</si>
  <si>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</si>
  <si>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</si>
  <si>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</si>
  <si>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</si>
  <si>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</si>
  <si>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</si>
  <si>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</si>
  <si>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</si>
  <si>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</si>
  <si>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</si>
  <si>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</si>
  <si>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</si>
  <si>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</si>
  <si>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</si>
  <si>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</si>
  <si>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</si>
  <si>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</si>
  <si>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</si>
  <si>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</si>
  <si>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</si>
  <si>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</si>
  <si>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</si>
  <si>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</si>
  <si>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</si>
  <si>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</si>
  <si>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</si>
  <si>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</si>
  <si>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</si>
  <si>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</si>
  <si>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</si>
  <si>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</si>
  <si>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</si>
  <si>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</si>
  <si>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</si>
  <si>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</si>
  <si>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</si>
  <si>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</si>
  <si>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</si>
  <si>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</si>
  <si>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</si>
  <si>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</si>
  <si>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</si>
  <si>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</si>
  <si>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</si>
  <si>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</si>
  <si>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</si>
  <si>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</si>
  <si>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</si>
  <si>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</si>
  <si>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</si>
  <si>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</si>
  <si>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</si>
  <si>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</si>
  <si>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</si>
  <si>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</si>
  <si>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</si>
  <si>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</si>
  <si>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</si>
  <si>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</si>
  <si>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</si>
  <si>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</si>
  <si>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</si>
  <si>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</si>
  <si>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</si>
  <si>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</si>
  <si>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</si>
  <si>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</si>
  <si>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</si>
  <si>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</si>
  <si>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</si>
  <si>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</si>
  <si>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</si>
  <si>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</si>
  <si>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</si>
  <si>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</si>
  <si>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</si>
  <si>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</si>
  <si>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</si>
  <si>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</si>
  <si>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</si>
  <si>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</si>
  <si>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</si>
  <si>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</si>
  <si>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</si>
  <si>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</si>
  <si>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</si>
  <si>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</si>
  <si>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</si>
  <si>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</si>
  <si>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</si>
  <si>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</si>
  <si>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</si>
  <si>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</si>
  <si>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</si>
  <si>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</si>
  <si>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</si>
  <si>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</si>
  <si>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</si>
  <si>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</si>
  <si>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</si>
  <si>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</si>
  <si>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</si>
  <si>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</si>
  <si>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</si>
  <si>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</si>
  <si>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</si>
  <si>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</si>
  <si>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</si>
  <si>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</si>
  <si>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</si>
  <si>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</si>
  <si>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</si>
  <si>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</si>
  <si>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</si>
  <si>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</si>
  <si>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</si>
  <si>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</si>
  <si>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</si>
  <si>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</si>
  <si>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</si>
  <si>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</si>
  <si>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</si>
  <si>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</si>
  <si>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</si>
  <si>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</si>
  <si>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</si>
  <si>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</si>
  <si>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</si>
  <si>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</si>
  <si>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</si>
  <si>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</si>
  <si>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</si>
  <si>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</si>
  <si>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</si>
  <si>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</si>
  <si>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</si>
  <si>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</si>
  <si>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</si>
  <si>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</si>
  <si>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</si>
  <si>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</si>
  <si>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</si>
  <si>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</si>
  <si>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</si>
  <si>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</si>
  <si>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</si>
  <si>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</si>
  <si>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</si>
  <si>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</si>
  <si>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</si>
  <si>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</si>
  <si>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</si>
  <si>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</si>
  <si>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</si>
  <si>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</si>
  <si>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</si>
  <si>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</si>
  <si>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</si>
  <si>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</si>
  <si>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</si>
  <si>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</si>
  <si>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</si>
  <si>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</si>
  <si>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</si>
  <si>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</si>
  <si>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</si>
  <si>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</si>
  <si>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</si>
  <si>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</si>
  <si>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</si>
  <si>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</si>
  <si>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</si>
  <si>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</si>
  <si>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</si>
  <si>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</si>
  <si>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</si>
  <si>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</si>
  <si>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</si>
  <si>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</si>
  <si>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</si>
  <si>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</si>
  <si>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</si>
  <si>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</si>
  <si>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</si>
  <si>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</si>
  <si>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</si>
  <si>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</si>
  <si>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</si>
  <si>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</si>
  <si>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</si>
  <si>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</si>
  <si>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</si>
  <si>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</si>
  <si>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</si>
  <si>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</si>
  <si>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</si>
  <si>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</si>
  <si>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</si>
  <si>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</si>
  <si>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</si>
  <si>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</si>
  <si>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</si>
  <si>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</si>
  <si>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</si>
  <si>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</si>
  <si>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</si>
  <si>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</si>
  <si>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</si>
  <si>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</si>
  <si>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</si>
  <si>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</si>
  <si>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</si>
  <si>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</si>
  <si>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</si>
  <si>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</si>
  <si>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</si>
  <si>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</si>
  <si>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</si>
  <si>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</si>
  <si>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</si>
  <si>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</si>
  <si>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</si>
  <si>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</si>
  <si>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</si>
  <si>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</si>
  <si>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</si>
  <si>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</si>
  <si>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</si>
  <si>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</si>
  <si>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</si>
  <si>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</si>
  <si>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</si>
  <si>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</si>
  <si>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</si>
  <si>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</si>
  <si>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</si>
  <si>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</si>
  <si>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</si>
  <si>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</si>
  <si>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</si>
  <si>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</si>
  <si>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</si>
  <si>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</si>
  <si>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</si>
  <si>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</si>
  <si>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</si>
  <si>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</si>
  <si>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</si>
  <si>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</si>
  <si>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</si>
  <si>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</si>
  <si>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</si>
  <si>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</si>
  <si>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</si>
  <si>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</si>
  <si>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</si>
  <si>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</si>
  <si>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</si>
  <si>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</si>
  <si>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</si>
  <si>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</si>
  <si>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</si>
  <si>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</si>
  <si>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</si>
  <si>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</si>
  <si>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</si>
  <si>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</si>
  <si>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</si>
  <si>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</si>
  <si>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</si>
  <si>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</si>
  <si>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</si>
  <si>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</si>
  <si>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</si>
  <si>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</si>
  <si>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</si>
  <si>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</si>
  <si>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</si>
  <si>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</si>
  <si>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</si>
  <si>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</si>
  <si>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</si>
  <si>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</si>
  <si>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</si>
  <si>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</si>
  <si>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</si>
  <si>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</si>
  <si>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</si>
  <si>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</si>
  <si>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</si>
  <si>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</si>
  <si>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</si>
  <si>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</si>
  <si>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</si>
  <si>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</si>
  <si>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</si>
  <si>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</si>
  <si>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</si>
  <si>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</si>
  <si>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</si>
  <si>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</si>
  <si>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</si>
  <si>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</si>
  <si>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</si>
  <si>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</si>
  <si>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</si>
  <si>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</si>
  <si>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</si>
  <si>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</si>
  <si>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</si>
  <si>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</si>
  <si>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</si>
  <si>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</si>
  <si>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</si>
  <si>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</si>
  <si>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</si>
  <si>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</si>
  <si>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</si>
  <si>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</si>
  <si>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</si>
  <si>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</si>
  <si>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</si>
  <si>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</si>
  <si>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</si>
  <si>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</si>
  <si>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</si>
  <si>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</si>
  <si>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</si>
  <si>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</si>
  <si>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</si>
  <si>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</si>
  <si>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</si>
  <si>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</si>
  <si>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</si>
  <si>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</si>
  <si>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</si>
  <si>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</si>
  <si>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</si>
  <si>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</si>
  <si>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</si>
  <si>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</si>
  <si>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</si>
  <si>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</si>
  <si>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</si>
  <si>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</si>
  <si>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</si>
  <si>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</si>
  <si>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</si>
  <si>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</si>
  <si>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</si>
  <si>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</si>
  <si>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</si>
  <si>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</si>
  <si>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</si>
  <si>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</si>
  <si>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</si>
  <si>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</si>
  <si>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</si>
  <si>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</si>
  <si>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</si>
  <si>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</si>
  <si>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</si>
  <si>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</si>
  <si>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</si>
  <si>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</si>
  <si>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</si>
  <si>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</si>
  <si>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</si>
  <si>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</si>
  <si>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</si>
  <si>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</si>
  <si>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</si>
  <si>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</si>
  <si>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</si>
  <si>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</si>
  <si>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</si>
  <si>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</si>
  <si>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</si>
  <si>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</si>
  <si>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</si>
  <si>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</si>
  <si>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</si>
  <si>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</si>
  <si>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</si>
  <si>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</si>
  <si>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</si>
  <si>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</si>
  <si>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</si>
  <si>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</si>
  <si>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</si>
  <si>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</si>
  <si>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</si>
  <si>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</si>
  <si>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</si>
  <si>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</si>
  <si>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</si>
  <si>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</si>
  <si>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</si>
  <si>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</si>
  <si>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</si>
  <si>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</si>
  <si>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</si>
  <si>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</si>
  <si>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</si>
  <si>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</si>
  <si>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</si>
  <si>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</si>
  <si>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</si>
  <si>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</si>
  <si>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</si>
  <si>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</si>
  <si>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</si>
  <si>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</si>
  <si>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</si>
  <si>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</si>
  <si>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</si>
  <si>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</si>
  <si>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</si>
  <si>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</si>
  <si>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</si>
  <si>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</si>
  <si>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</si>
  <si>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</si>
  <si>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</si>
  <si>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</si>
  <si>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</si>
  <si>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</si>
  <si>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</si>
  <si>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</si>
  <si>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</si>
  <si>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</si>
  <si>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</si>
  <si>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</si>
  <si>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</si>
  <si>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</si>
  <si>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</si>
  <si>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</si>
  <si>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</si>
  <si>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</si>
  <si>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</si>
  <si>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</si>
  <si>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</si>
  <si>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</si>
  <si>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</si>
  <si>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</si>
  <si>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</si>
  <si>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</si>
  <si>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</si>
  <si>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</si>
  <si>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</si>
  <si>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</si>
  <si>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</si>
  <si>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</si>
  <si>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</si>
  <si>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</si>
  <si>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</si>
  <si>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</si>
  <si>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</si>
  <si>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</si>
  <si>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</si>
  <si>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</si>
  <si>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</si>
  <si>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</si>
  <si>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</si>
  <si>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</si>
  <si>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</si>
  <si>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</si>
  <si>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</si>
  <si>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</si>
  <si>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</si>
  <si>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</si>
  <si>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</si>
  <si>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</si>
  <si>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</si>
  <si>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</si>
  <si>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</si>
  <si>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</si>
  <si>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</si>
  <si>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</si>
  <si>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</si>
  <si>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</si>
  <si>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</si>
  <si>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</si>
  <si>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</si>
  <si>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</si>
  <si>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</si>
  <si>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</si>
  <si>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</si>
  <si>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</si>
  <si>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</si>
  <si>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</si>
  <si>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</si>
  <si>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</si>
  <si>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</si>
  <si>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</si>
  <si>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</si>
  <si>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</si>
  <si>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</si>
  <si>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</si>
  <si>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</si>
  <si>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</si>
  <si>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</si>
  <si>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</si>
  <si>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</si>
  <si>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</si>
  <si>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</si>
  <si>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</si>
  <si>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</si>
  <si>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</si>
  <si>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</si>
  <si>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</si>
  <si>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</si>
  <si>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</si>
  <si>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</si>
  <si>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</si>
  <si>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</si>
  <si>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</si>
  <si>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</si>
  <si>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</si>
  <si>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</si>
  <si>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</si>
  <si>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</si>
  <si>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</si>
  <si>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</si>
  <si>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</si>
  <si>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</si>
  <si>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</si>
  <si>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</si>
  <si>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</si>
  <si>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</si>
  <si>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</si>
  <si>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</si>
  <si>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</si>
  <si>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</si>
  <si>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</si>
  <si>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</si>
  <si>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</si>
  <si>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</si>
  <si>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</si>
  <si>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</si>
  <si>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</si>
  <si>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</si>
  <si>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</si>
  <si>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</si>
  <si>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</si>
  <si>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</si>
  <si>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</si>
  <si>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</si>
  <si>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</si>
  <si>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</si>
  <si>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</si>
  <si>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</si>
  <si>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</si>
  <si>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</si>
  <si>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</si>
  <si>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</si>
  <si>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</si>
  <si>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</si>
  <si>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</si>
  <si>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</si>
  <si>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</si>
  <si>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</si>
  <si>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</si>
  <si>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</si>
  <si>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</si>
  <si>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</si>
  <si>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</si>
  <si>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</si>
  <si>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</si>
  <si>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</si>
  <si>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</si>
  <si>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</si>
  <si>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</si>
  <si>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</si>
  <si>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</si>
  <si>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</si>
  <si>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</si>
  <si>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</si>
  <si>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</si>
  <si>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</si>
  <si>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</si>
  <si>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</si>
  <si>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</si>
  <si>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</si>
  <si>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</si>
  <si>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</si>
  <si>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</si>
  <si>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</si>
  <si>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</si>
  <si>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</si>
  <si>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</si>
  <si>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</si>
  <si>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</si>
  <si>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</si>
  <si>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</si>
  <si>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</si>
  <si>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</si>
  <si>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</si>
  <si>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</si>
  <si>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</si>
  <si>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</si>
  <si>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</si>
  <si>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</si>
  <si>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</si>
  <si>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</si>
  <si>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</si>
  <si>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</si>
  <si>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</si>
  <si>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</si>
  <si>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</si>
  <si>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</si>
  <si>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</si>
  <si>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</si>
  <si>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</si>
  <si>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</si>
  <si>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</si>
  <si>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</si>
  <si>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</si>
  <si>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</si>
  <si>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</si>
  <si>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</si>
  <si>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</si>
  <si>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</si>
  <si>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</si>
  <si>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</si>
  <si>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</si>
  <si>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</si>
  <si>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</si>
  <si>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</si>
  <si>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</si>
  <si>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</si>
  <si>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</si>
  <si>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</si>
  <si>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</si>
  <si>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</si>
  <si>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</si>
  <si>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</si>
  <si>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</si>
  <si>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</si>
  <si>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</si>
  <si>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</si>
  <si>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</si>
  <si>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</si>
  <si>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</si>
  <si>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</si>
  <si>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</si>
  <si>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</si>
  <si>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</si>
  <si>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</si>
  <si>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</si>
  <si>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</si>
  <si>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</si>
  <si>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</si>
  <si>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</si>
  <si>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</si>
  <si>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</si>
  <si>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</si>
  <si>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</si>
  <si>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</si>
  <si>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</si>
  <si>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</si>
  <si>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</si>
  <si>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</si>
  <si>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</si>
  <si>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</si>
  <si>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</si>
  <si>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</si>
  <si>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</si>
  <si>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</si>
  <si>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</si>
  <si>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</si>
  <si>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</si>
  <si>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</si>
  <si>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</si>
  <si>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</si>
  <si>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</si>
  <si>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</si>
  <si>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</si>
  <si>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</si>
  <si>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</si>
  <si>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</si>
  <si>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</si>
  <si>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</si>
  <si>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</si>
  <si>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</si>
  <si>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</si>
  <si>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</si>
  <si>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</si>
  <si>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</si>
  <si>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</si>
  <si>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</si>
  <si>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</si>
  <si>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</si>
  <si>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</si>
  <si>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</si>
  <si>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</si>
  <si>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</si>
  <si>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</si>
  <si>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</si>
  <si>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</si>
  <si>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</si>
  <si>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</si>
  <si>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</si>
  <si>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</si>
  <si>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</si>
  <si>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</si>
  <si>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</si>
  <si>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</si>
  <si>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</si>
  <si>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</si>
  <si>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</si>
  <si>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</si>
  <si>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</si>
  <si>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</si>
  <si>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</si>
  <si>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</si>
  <si>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</si>
  <si>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</si>
  <si>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</si>
  <si>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</si>
  <si>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</si>
  <si>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</si>
  <si>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</si>
  <si>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</si>
  <si>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</si>
  <si>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</si>
  <si>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</si>
  <si>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</si>
  <si>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</si>
  <si>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</si>
  <si>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</si>
  <si>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</si>
  <si>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</si>
  <si>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</si>
  <si>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</si>
  <si>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</si>
  <si>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</si>
  <si>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</si>
  <si>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</si>
  <si>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</si>
  <si>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</si>
  <si>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</si>
  <si>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</si>
  <si>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</si>
  <si>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</si>
  <si>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</si>
  <si>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</si>
  <si>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</si>
  <si>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</si>
  <si>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</si>
  <si>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</si>
  <si>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</si>
  <si>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</si>
  <si>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</si>
  <si>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</si>
  <si>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</si>
  <si>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</si>
  <si>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</si>
  <si>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</si>
  <si>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</si>
  <si>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</si>
  <si>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</si>
  <si>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</si>
  <si>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</si>
  <si>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</si>
  <si>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</si>
  <si>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</si>
  <si>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</si>
  <si>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</si>
  <si>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</si>
  <si>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</si>
  <si>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</si>
  <si>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</si>
  <si>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</si>
  <si>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</si>
  <si>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</si>
  <si>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</si>
  <si>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</si>
  <si>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</si>
  <si>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</si>
  <si>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</si>
  <si>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</si>
  <si>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</si>
  <si>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</si>
  <si>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</si>
  <si>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</si>
  <si>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</si>
  <si>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</si>
  <si>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</si>
  <si>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</si>
  <si>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</si>
  <si>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</si>
  <si>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</si>
  <si>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</si>
  <si>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</si>
  <si>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</si>
  <si>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</si>
  <si>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</si>
  <si>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</si>
  <si>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</si>
  <si>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</si>
  <si>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</si>
  <si>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</si>
  <si>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</si>
  <si>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</si>
  <si>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</si>
  <si>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</si>
  <si>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</si>
  <si>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</si>
  <si>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</si>
  <si>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</si>
  <si>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</si>
  <si>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</si>
  <si>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</si>
  <si>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</si>
  <si>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</si>
  <si>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</si>
  <si>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</si>
  <si>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</si>
  <si>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</si>
  <si>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</si>
  <si>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</si>
  <si>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</si>
  <si>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</si>
  <si>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</si>
  <si>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</si>
  <si>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</si>
  <si>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</si>
  <si>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</si>
  <si>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</si>
  <si>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</si>
  <si>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</si>
  <si>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</si>
  <si>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</si>
  <si>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</si>
  <si>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</si>
  <si>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</si>
  <si>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</si>
  <si>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</si>
  <si>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</si>
  <si>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</si>
  <si>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</si>
  <si>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</si>
  <si>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</si>
  <si>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</si>
  <si>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</si>
  <si>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</si>
  <si>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</si>
  <si>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</si>
  <si>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</si>
  <si>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</si>
  <si>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</si>
  <si>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</si>
  <si>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</si>
  <si>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</si>
  <si>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</si>
  <si>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</si>
  <si>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</si>
  <si>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</si>
  <si>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</si>
  <si>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</si>
  <si>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</si>
  <si>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</si>
  <si>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</si>
  <si>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</si>
  <si>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</si>
  <si>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</si>
  <si>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</si>
  <si>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</si>
  <si>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</si>
  <si>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</si>
  <si>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</si>
  <si>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</si>
  <si>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</si>
  <si>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</si>
  <si>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</si>
  <si>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</si>
  <si>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</si>
  <si>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</si>
  <si>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</si>
  <si>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</si>
  <si>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</si>
  <si>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</si>
  <si>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</si>
  <si>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</si>
  <si>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</si>
  <si>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</si>
  <si>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</si>
  <si>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</si>
  <si>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</si>
  <si>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</si>
  <si>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</si>
  <si>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</si>
  <si>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</si>
  <si>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</si>
  <si>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</si>
  <si>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</si>
  <si>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</si>
  <si>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</si>
  <si>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</si>
  <si>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</si>
  <si>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</si>
  <si>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</si>
  <si>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</si>
  <si>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</si>
  <si>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</si>
  <si>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</si>
  <si>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</si>
  <si>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</si>
  <si>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</si>
  <si>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</si>
  <si>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</si>
  <si>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</si>
  <si>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</si>
  <si>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</si>
  <si>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</si>
  <si>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</si>
  <si>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</si>
  <si>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</si>
  <si>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</si>
  <si>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</si>
  <si>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</si>
  <si>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</si>
  <si>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</si>
  <si>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</si>
  <si>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</si>
  <si>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</si>
  <si>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</si>
  <si>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</si>
  <si>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</si>
  <si>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</si>
  <si>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</si>
  <si>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</si>
  <si>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</si>
  <si>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</si>
  <si>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</si>
  <si>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</si>
  <si>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</si>
  <si>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</si>
  <si>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</si>
  <si>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</si>
  <si>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</si>
  <si>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</si>
  <si>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</si>
  <si>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</si>
  <si>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</si>
  <si>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</si>
  <si>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</si>
  <si>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</si>
  <si>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</si>
  <si>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</si>
  <si>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</si>
  <si>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</si>
  <si>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</si>
  <si>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</si>
  <si>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</si>
  <si>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</si>
  <si>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</si>
  <si>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</si>
  <si>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</si>
  <si>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</si>
  <si>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</si>
  <si>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</si>
  <si>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</si>
  <si>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</si>
  <si>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</si>
  <si>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</si>
  <si>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</si>
  <si>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</si>
  <si>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</si>
  <si>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</si>
  <si>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</si>
  <si>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</si>
  <si>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</si>
  <si>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</si>
  <si>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</si>
  <si>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</si>
  <si>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</si>
  <si>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</si>
  <si>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</si>
  <si>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</si>
  <si>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</si>
  <si>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</si>
  <si>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</si>
  <si>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</si>
  <si>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</si>
  <si>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</si>
  <si>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</si>
  <si>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</si>
  <si>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</si>
  <si>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</si>
  <si>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</si>
  <si>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</si>
  <si>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</si>
  <si>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</si>
  <si>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</si>
  <si>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</si>
  <si>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</si>
  <si>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</si>
  <si>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</si>
  <si>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</si>
  <si>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</si>
  <si>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</si>
  <si>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</si>
  <si>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</si>
  <si>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</si>
  <si>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</si>
  <si>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</si>
  <si>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</si>
  <si>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</si>
  <si>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</si>
  <si>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</si>
  <si>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</si>
  <si>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</si>
  <si>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</si>
  <si>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</si>
  <si>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</si>
  <si>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</si>
  <si>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</si>
  <si>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</si>
  <si>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</si>
  <si>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</si>
  <si>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</si>
  <si>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</si>
  <si>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</si>
  <si>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</si>
  <si>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</si>
  <si>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</si>
  <si>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</si>
  <si>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</si>
  <si>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</si>
  <si>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</si>
  <si>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</si>
  <si>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</si>
  <si>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</si>
  <si>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</si>
  <si>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</si>
  <si>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</si>
  <si>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</si>
  <si>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</si>
  <si>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</si>
  <si>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</si>
  <si>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</si>
  <si>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</si>
  <si>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</si>
  <si>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</si>
  <si>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</si>
  <si>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</si>
  <si>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</si>
  <si>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</si>
  <si>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</si>
  <si>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</si>
  <si>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</si>
  <si>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</si>
  <si>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</si>
  <si>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</si>
  <si>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</si>
  <si>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</si>
  <si>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</si>
  <si>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</si>
  <si>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</si>
  <si>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</si>
  <si>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</si>
  <si>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</si>
  <si>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</si>
  <si>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</si>
  <si>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</si>
  <si>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</si>
  <si>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</si>
  <si>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</si>
  <si>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</si>
  <si>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</si>
  <si>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</si>
  <si>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</si>
  <si>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</si>
  <si>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</si>
  <si>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</si>
  <si>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</si>
  <si>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</si>
  <si>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</si>
  <si>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</si>
  <si>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</si>
  <si>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</si>
  <si>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</si>
  <si>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</si>
  <si>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</si>
  <si>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</si>
  <si>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</si>
  <si>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</si>
  <si>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</si>
  <si>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</si>
  <si>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</si>
  <si>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</si>
  <si>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</si>
  <si>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</si>
  <si>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</si>
  <si>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</si>
  <si>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</si>
  <si>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</si>
  <si>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</si>
  <si>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</si>
  <si>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</si>
  <si>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</si>
  <si>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</si>
  <si>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</si>
  <si>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</si>
  <si>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</si>
  <si>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</si>
  <si>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</si>
  <si>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</si>
  <si>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</si>
  <si>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</si>
  <si>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</si>
  <si>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</si>
  <si>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</si>
  <si>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</si>
  <si>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</si>
  <si>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</si>
  <si>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</si>
  <si>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</si>
  <si>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</si>
  <si>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</si>
  <si>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</si>
  <si>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</si>
  <si>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</si>
  <si>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</si>
  <si>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</si>
  <si>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</si>
  <si>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</si>
  <si>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</si>
  <si>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</si>
  <si>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</si>
  <si>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</si>
  <si>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</si>
  <si>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</si>
  <si>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</si>
  <si>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</si>
  <si>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</si>
  <si>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</si>
  <si>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</si>
  <si>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</si>
  <si>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</si>
  <si>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</si>
  <si>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</si>
  <si>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</si>
  <si>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</si>
  <si>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</si>
  <si>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</si>
  <si>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</si>
  <si>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</si>
  <si>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</si>
  <si>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</si>
  <si>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</si>
  <si>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</si>
  <si>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</si>
  <si>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</si>
  <si>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</si>
  <si>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</si>
  <si>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</si>
  <si>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</si>
  <si>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</si>
  <si>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</si>
  <si>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</si>
  <si>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</si>
  <si>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</si>
  <si>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</si>
  <si>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</si>
  <si>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</si>
  <si>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</si>
  <si>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</si>
  <si>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</si>
  <si>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</si>
  <si>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</si>
  <si>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</si>
  <si>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</si>
  <si>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</si>
  <si>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</si>
  <si>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</si>
  <si>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</si>
  <si>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</si>
  <si>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</si>
  <si>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</si>
  <si>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</si>
  <si>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</si>
  <si>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</si>
  <si>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</si>
  <si>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</si>
  <si>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</si>
  <si>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</si>
  <si>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</si>
  <si>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</si>
  <si>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</si>
  <si>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</si>
  <si>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</si>
  <si>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</si>
  <si>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</si>
  <si>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</si>
  <si>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</si>
  <si>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</si>
  <si>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</si>
  <si>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</si>
  <si>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</si>
  <si>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</si>
  <si>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</si>
  <si>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</si>
  <si>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</si>
  <si>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</si>
  <si>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</si>
  <si>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</si>
  <si>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</si>
  <si>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</si>
  <si>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</si>
  <si>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</si>
  <si>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</si>
  <si>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</si>
  <si>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</si>
  <si>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</si>
  <si>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</si>
  <si>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</si>
  <si>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</si>
  <si>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</si>
  <si>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</si>
  <si>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</si>
  <si>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</si>
  <si>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</si>
  <si>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</si>
  <si>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</si>
  <si>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</si>
  <si>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</si>
  <si>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</si>
  <si>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</si>
  <si>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</si>
  <si>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</si>
  <si>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</si>
  <si>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</si>
  <si>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</si>
  <si>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</si>
  <si>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</si>
  <si>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</si>
  <si>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</si>
  <si>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</si>
  <si>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</si>
  <si>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</si>
  <si>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</si>
  <si>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</si>
  <si>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</si>
  <si>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</si>
  <si>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</si>
  <si>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</si>
  <si>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</si>
  <si>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</si>
  <si>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</si>
  <si>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</si>
  <si>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</si>
  <si>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</si>
  <si>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</si>
  <si>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</si>
  <si>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</si>
  <si>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</si>
  <si>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</si>
  <si>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</si>
  <si>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</si>
  <si>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</si>
  <si>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</si>
  <si>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</si>
  <si>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</si>
  <si>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</si>
  <si>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</si>
  <si>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</si>
  <si>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</si>
  <si>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</si>
  <si>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</si>
  <si>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</si>
  <si>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</si>
  <si>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</si>
  <si>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</si>
  <si>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</si>
  <si>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</si>
  <si>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</si>
  <si>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</si>
  <si>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</si>
  <si>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</si>
  <si>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</si>
  <si>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</si>
  <si>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</si>
  <si>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</si>
  <si>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</si>
  <si>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</si>
  <si>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</si>
  <si>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</si>
  <si>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</si>
  <si>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</si>
  <si>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</si>
  <si>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</si>
  <si>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</si>
  <si>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</si>
  <si>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</si>
  <si>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</si>
  <si>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</si>
  <si>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</si>
  <si>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</si>
  <si>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</si>
  <si>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</si>
  <si>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</si>
  <si>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</si>
  <si>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</si>
  <si>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</si>
  <si>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</si>
  <si>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</si>
  <si>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</si>
  <si>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</si>
  <si>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</si>
  <si>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</si>
  <si>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</si>
  <si>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</si>
  <si>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</si>
  <si>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</si>
  <si>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</si>
  <si>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</si>
  <si>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</si>
  <si>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</si>
  <si>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</si>
  <si>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</si>
  <si>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</si>
  <si>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</si>
  <si>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</si>
  <si>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</si>
  <si>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</si>
  <si>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</si>
  <si>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</si>
  <si>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</si>
  <si>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</si>
  <si>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</si>
  <si>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</si>
  <si>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</si>
  <si>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</si>
  <si>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</si>
  <si>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</si>
  <si>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</si>
  <si>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</si>
  <si>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</si>
  <si>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</si>
  <si>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</si>
  <si>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</si>
  <si>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</si>
  <si>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</si>
  <si>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</si>
  <si>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</si>
  <si>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</si>
  <si>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</si>
  <si>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</si>
  <si>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</si>
  <si>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</si>
  <si>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</si>
  <si>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</si>
  <si>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</si>
  <si>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</si>
  <si>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</si>
  <si>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</si>
  <si>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</si>
  <si>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</si>
  <si>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</si>
  <si>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</si>
  <si>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</si>
  <si>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</si>
  <si>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</si>
  <si>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</si>
  <si>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</si>
  <si>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</si>
  <si>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</si>
  <si>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</si>
  <si>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</si>
  <si>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</si>
  <si>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</si>
  <si>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</si>
  <si>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</si>
  <si>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</si>
  <si>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</si>
  <si>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</si>
  <si>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</si>
  <si>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</si>
  <si>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</si>
  <si>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</si>
  <si>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</si>
  <si>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</si>
  <si>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</si>
  <si>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</si>
  <si>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</si>
  <si>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</si>
  <si>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</si>
  <si>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</si>
  <si>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</si>
  <si>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</si>
  <si>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</si>
  <si>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</si>
  <si>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</si>
  <si>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</si>
  <si>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</si>
  <si>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</si>
  <si>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</si>
  <si>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</si>
  <si>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</si>
  <si>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</si>
  <si>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</si>
  <si>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</si>
  <si>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</si>
  <si>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</si>
  <si>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</si>
  <si>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</si>
  <si>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</si>
  <si>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</si>
  <si>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</si>
  <si>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</si>
  <si>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</si>
  <si>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</si>
  <si>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</si>
  <si>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</si>
  <si>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</si>
  <si>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</si>
  <si>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</si>
  <si>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</si>
  <si>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</si>
  <si>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</si>
  <si>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</si>
  <si>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</si>
  <si>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</si>
  <si>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</si>
  <si>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</si>
  <si>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</si>
  <si>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</si>
  <si>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</si>
  <si>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</si>
  <si>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</si>
  <si>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</si>
  <si>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</si>
  <si>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</si>
  <si>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</si>
  <si>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</si>
  <si>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</si>
  <si>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</si>
  <si>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</si>
  <si>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</si>
  <si>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</si>
  <si>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</si>
  <si>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</si>
  <si>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</si>
  <si>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</si>
  <si>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</si>
  <si>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</si>
  <si>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</si>
  <si>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</si>
  <si>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</si>
  <si>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</si>
  <si>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</si>
  <si>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</si>
  <si>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</si>
  <si>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</si>
  <si>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</si>
  <si>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</si>
  <si>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</si>
  <si>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</si>
  <si>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</si>
  <si>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</si>
  <si>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</si>
  <si>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</si>
  <si>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</si>
  <si>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</si>
  <si>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</si>
  <si>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</si>
  <si>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</si>
  <si>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</si>
  <si>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</si>
  <si>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</si>
  <si>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</si>
  <si>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</si>
  <si>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</si>
  <si>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</si>
  <si>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</si>
  <si>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</si>
  <si>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</si>
  <si>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</si>
  <si>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</si>
  <si>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</si>
  <si>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</si>
  <si>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</si>
  <si>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</si>
  <si>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</si>
  <si>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</si>
  <si>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</si>
  <si>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</si>
  <si>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</si>
  <si>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</si>
  <si>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</si>
  <si>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</si>
  <si>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</si>
  <si>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</si>
  <si>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</si>
  <si>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</si>
  <si>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</si>
  <si>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</si>
  <si>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</si>
  <si>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</si>
  <si>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</si>
  <si>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</si>
  <si>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</si>
  <si>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</si>
  <si>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</si>
  <si>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</si>
  <si>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</si>
  <si>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</si>
  <si>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</si>
  <si>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</si>
  <si>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</si>
  <si>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</si>
  <si>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</si>
  <si>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</si>
  <si>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</si>
  <si>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</si>
  <si>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</si>
  <si>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</si>
  <si>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</si>
  <si>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</si>
  <si>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</si>
  <si>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</si>
  <si>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</si>
  <si>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</si>
  <si>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</si>
  <si>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</si>
  <si>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</si>
  <si>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</si>
  <si>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</si>
  <si>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</si>
  <si>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</si>
  <si>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</si>
  <si>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</si>
  <si>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</si>
  <si>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</si>
  <si>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</si>
  <si>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</si>
  <si>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</si>
  <si>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</si>
  <si>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</si>
  <si>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</si>
  <si>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</si>
  <si>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</si>
  <si>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</si>
  <si>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</si>
  <si>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</si>
  <si>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</si>
  <si>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</si>
  <si>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</si>
  <si>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</si>
  <si>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</si>
  <si>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</si>
  <si>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</si>
  <si>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</si>
  <si>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</si>
  <si>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</si>
  <si>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</si>
  <si>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</si>
  <si>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</si>
  <si>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</si>
  <si>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</si>
  <si>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</si>
  <si>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</si>
  <si>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</si>
  <si>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</si>
  <si>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</si>
  <si>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</si>
  <si>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</si>
  <si>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</si>
  <si>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</si>
  <si>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</si>
  <si>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</si>
  <si>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</si>
  <si>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</si>
  <si>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</si>
  <si>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</si>
  <si>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</si>
  <si>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</si>
  <si>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</si>
  <si>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</si>
  <si>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</si>
  <si>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</si>
  <si>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</si>
  <si>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</si>
  <si>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</si>
  <si>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</si>
  <si>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</si>
  <si>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</si>
  <si>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</si>
  <si>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</si>
  <si>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</si>
  <si>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</si>
  <si>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</si>
  <si>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</si>
  <si>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</si>
  <si>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</si>
  <si>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</si>
  <si>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</si>
  <si>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</si>
  <si>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</si>
  <si>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</si>
  <si>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</si>
  <si>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</si>
  <si>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</si>
  <si>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</si>
  <si>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</si>
  <si>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</si>
  <si>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</si>
  <si>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</si>
  <si>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</si>
  <si>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</si>
  <si>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</si>
  <si>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</si>
  <si>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</si>
  <si>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</si>
  <si>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</si>
  <si>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</si>
  <si>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</si>
  <si>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</si>
  <si>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</si>
  <si>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</si>
  <si>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</si>
  <si>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</si>
  <si>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</si>
  <si>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</si>
  <si>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</si>
  <si>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</si>
  <si>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</si>
  <si>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</si>
  <si>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</si>
  <si>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</si>
  <si>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</si>
  <si>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</si>
  <si>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</si>
  <si>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</si>
  <si>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</si>
  <si>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</si>
  <si>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</si>
  <si>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</si>
  <si>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</si>
  <si>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</si>
  <si>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</si>
  <si>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</si>
  <si>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</si>
  <si>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</si>
  <si>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</si>
  <si>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</si>
  <si>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</si>
  <si>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</si>
  <si>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</si>
  <si>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</si>
  <si>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</si>
  <si>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</si>
  <si>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</si>
  <si>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</si>
  <si>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</si>
  <si>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</si>
  <si>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</si>
  <si>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</si>
  <si>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</si>
  <si>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</si>
  <si>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</si>
  <si>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</si>
  <si>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</si>
  <si>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</si>
  <si>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</si>
  <si>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</si>
  <si>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</si>
  <si>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</si>
  <si>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</si>
  <si>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</si>
  <si>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</si>
  <si>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</si>
  <si>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</si>
  <si>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</si>
  <si>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</si>
  <si>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</si>
  <si>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</si>
  <si>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</si>
  <si>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</si>
  <si>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</si>
  <si>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</si>
  <si>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</si>
  <si>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</si>
  <si>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</si>
  <si>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</si>
  <si>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</si>
  <si>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</si>
  <si>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</si>
  <si>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</si>
  <si>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</si>
  <si>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</si>
  <si>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</si>
  <si>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</si>
  <si>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</si>
  <si>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</si>
  <si>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</si>
  <si>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</si>
  <si>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</si>
  <si>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</si>
  <si>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</si>
  <si>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</si>
  <si>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</si>
  <si>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</si>
  <si>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</si>
  <si>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</si>
  <si>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</si>
  <si>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</si>
  <si>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</si>
  <si>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</si>
  <si>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</si>
  <si>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</si>
  <si>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</si>
  <si>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</si>
  <si>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</si>
  <si>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</si>
  <si>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</si>
  <si>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</si>
  <si>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</si>
  <si>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</si>
  <si>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</si>
  <si>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</si>
  <si>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</si>
  <si>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</si>
  <si>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</si>
  <si>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</si>
  <si>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</si>
  <si>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</si>
  <si>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</si>
  <si>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</si>
  <si>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</si>
  <si>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</si>
  <si>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</si>
  <si>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</si>
  <si>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</si>
  <si>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</si>
  <si>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</si>
  <si>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</si>
  <si>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</si>
  <si>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</si>
  <si>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</si>
  <si>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</si>
  <si>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</si>
  <si>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</si>
  <si>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</si>
  <si>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</si>
  <si>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</si>
  <si>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</si>
  <si>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</si>
  <si>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</si>
  <si>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</si>
  <si>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</si>
  <si>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</si>
  <si>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</si>
  <si>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</si>
  <si>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</si>
  <si>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</si>
  <si>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</si>
  <si>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</si>
  <si>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</si>
  <si>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</si>
  <si>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</si>
  <si>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</si>
  <si>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</si>
  <si>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</si>
  <si>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</si>
  <si>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</si>
  <si>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</si>
  <si>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</si>
  <si>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</si>
  <si>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</si>
  <si>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</si>
  <si>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</si>
  <si>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</si>
  <si>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</si>
  <si>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</si>
  <si>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</si>
  <si>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</si>
  <si>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</si>
  <si>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</si>
  <si>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</si>
  <si>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</si>
  <si>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</si>
  <si>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</si>
  <si>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</si>
  <si>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</si>
  <si>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</si>
  <si>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</si>
  <si>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</si>
  <si>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</si>
  <si>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</si>
  <si>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</si>
  <si>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</si>
  <si>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</si>
  <si>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</si>
  <si>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</si>
  <si>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</si>
  <si>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</si>
  <si>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</si>
  <si>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</si>
  <si>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</si>
  <si>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</si>
  <si>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</si>
  <si>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</si>
  <si>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</si>
  <si>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</si>
  <si>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</si>
  <si>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</si>
  <si>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</si>
  <si>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</si>
  <si>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</si>
  <si>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</si>
  <si>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</si>
  <si>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</si>
  <si>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</si>
  <si>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</si>
  <si>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</si>
  <si>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</si>
  <si>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</si>
  <si>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</si>
  <si>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</si>
  <si>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</si>
  <si>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</si>
  <si>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</si>
  <si>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</si>
  <si>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</si>
  <si>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</si>
  <si>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</si>
  <si>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</si>
  <si>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</si>
  <si>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</si>
  <si>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</si>
  <si>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</si>
  <si>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</si>
  <si>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</si>
  <si>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</si>
  <si>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</si>
  <si>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</si>
  <si>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</si>
  <si>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</si>
  <si>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</si>
  <si>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</si>
  <si>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</si>
  <si>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</si>
  <si>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</si>
  <si>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</si>
  <si>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</si>
  <si>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</si>
  <si>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</si>
  <si>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</si>
  <si>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</si>
  <si>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</si>
  <si>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</si>
  <si>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</si>
  <si>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</si>
  <si>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</si>
  <si>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</si>
  <si>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</si>
  <si>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</si>
  <si>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</si>
  <si>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</si>
  <si>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</si>
  <si>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</si>
  <si>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</si>
  <si>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</si>
  <si>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</si>
  <si>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</si>
  <si>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</si>
  <si>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</si>
  <si>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</si>
  <si>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</si>
  <si>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</si>
  <si>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</si>
  <si>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</si>
  <si>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</si>
  <si>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</si>
  <si>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</si>
  <si>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</si>
  <si>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</si>
  <si>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</si>
  <si>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</si>
  <si>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</si>
  <si>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</si>
  <si>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</si>
  <si>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</si>
  <si>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</si>
  <si>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</si>
  <si>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</si>
  <si>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</si>
  <si>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</si>
  <si>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</si>
  <si>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</si>
  <si>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</si>
  <si>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</si>
  <si>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</si>
  <si>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</si>
  <si>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</si>
  <si>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</si>
  <si>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</si>
  <si>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</si>
  <si>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</si>
  <si>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</si>
  <si>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</si>
  <si>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</si>
  <si>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</si>
  <si>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</si>
  <si>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</si>
  <si>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</si>
  <si>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</si>
  <si>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</si>
  <si>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</si>
  <si>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</si>
  <si>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</si>
  <si>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</si>
  <si>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</si>
  <si>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</si>
  <si>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</si>
  <si>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</si>
  <si>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</si>
  <si>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</si>
  <si>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</si>
  <si>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</si>
  <si>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</si>
  <si>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</si>
  <si>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</si>
  <si>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</si>
  <si>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</si>
  <si>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</si>
  <si>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</si>
  <si>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</si>
  <si>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</si>
  <si>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</si>
  <si>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</si>
  <si>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</si>
  <si>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</si>
  <si>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</si>
  <si>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</si>
  <si>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</si>
  <si>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</si>
  <si>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</si>
  <si>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</si>
  <si>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</si>
  <si>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</si>
  <si>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</si>
  <si>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</si>
  <si>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</si>
  <si>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</si>
  <si>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</si>
  <si>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</si>
  <si>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</si>
  <si>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</si>
  <si>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</si>
  <si>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</si>
  <si>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</si>
  <si>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</si>
  <si>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</si>
  <si>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</si>
  <si>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</si>
  <si>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</si>
  <si>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</si>
  <si>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</si>
  <si>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</si>
  <si>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</si>
  <si>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</si>
  <si>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</si>
  <si>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</si>
  <si>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</si>
  <si>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</si>
  <si>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</si>
  <si>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</si>
  <si>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</si>
  <si>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</si>
  <si>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</si>
  <si>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</si>
  <si>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</si>
  <si>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</si>
  <si>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</si>
  <si>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</si>
  <si>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</si>
  <si>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</si>
  <si>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</si>
  <si>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</si>
  <si>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</si>
  <si>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</si>
  <si>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</si>
  <si>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</si>
  <si>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</si>
  <si>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</si>
  <si>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</si>
  <si>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</si>
  <si>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</si>
  <si>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</si>
  <si>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</si>
  <si>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</si>
  <si>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</si>
  <si>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</si>
  <si>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</si>
  <si>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</si>
  <si>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</si>
  <si>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</si>
  <si>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</si>
  <si>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</si>
  <si>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</si>
  <si>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</si>
  <si>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</si>
  <si>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</si>
  <si>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</si>
  <si>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</si>
  <si>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</si>
  <si>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</si>
  <si>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</si>
  <si>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</si>
  <si>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</si>
  <si>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</si>
  <si>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</si>
  <si>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</si>
  <si>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</si>
  <si>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</si>
  <si>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</si>
  <si>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</si>
  <si>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</si>
  <si>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</si>
  <si>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</si>
  <si>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</si>
  <si>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</si>
  <si>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</si>
  <si>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</si>
  <si>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</si>
  <si>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</si>
  <si>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</si>
  <si>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</si>
  <si>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</si>
  <si>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</si>
  <si>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</si>
  <si>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</si>
  <si>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</si>
  <si>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</si>
  <si>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</si>
  <si>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</si>
  <si>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</si>
  <si>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</si>
  <si>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</si>
  <si>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</si>
  <si>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</si>
  <si>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</si>
  <si>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</si>
  <si>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</si>
  <si>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</si>
  <si>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</si>
  <si>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</si>
  <si>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</si>
  <si>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</si>
  <si>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</si>
  <si>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</si>
  <si>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</si>
  <si>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</si>
  <si>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</si>
  <si>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</si>
  <si>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</si>
  <si>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</si>
  <si>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</si>
  <si>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</si>
  <si>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</si>
  <si>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</si>
  <si>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</si>
  <si>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</si>
  <si>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</si>
  <si>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</si>
  <si>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</si>
  <si>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</si>
  <si>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</si>
  <si>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</si>
  <si>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</si>
  <si>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</si>
  <si>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</si>
  <si>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</si>
  <si>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</si>
  <si>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</si>
  <si>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</si>
  <si>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</si>
  <si>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</si>
  <si>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</si>
  <si>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</si>
  <si>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</si>
  <si>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</si>
  <si>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</si>
  <si>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</si>
  <si>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</si>
  <si>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</si>
  <si>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</si>
  <si>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</si>
  <si>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</si>
  <si>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</si>
  <si>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</si>
  <si>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</si>
  <si>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</si>
  <si>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</si>
  <si>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</si>
  <si>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</si>
  <si>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</si>
  <si>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</si>
  <si>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</si>
  <si>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</si>
  <si>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</si>
  <si>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</si>
  <si>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</si>
  <si>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</si>
  <si>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</si>
  <si>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</si>
  <si>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</si>
  <si>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</si>
  <si>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</si>
  <si>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</si>
  <si>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</si>
  <si>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</si>
  <si>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</si>
  <si>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</si>
  <si>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</si>
  <si>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</si>
  <si>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</si>
  <si>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</si>
  <si>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</si>
  <si>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</si>
  <si>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</si>
  <si>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</si>
  <si>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</si>
  <si>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</si>
  <si>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</si>
  <si>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</si>
  <si>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</si>
  <si>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</si>
  <si>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</si>
  <si>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</si>
  <si>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</si>
  <si>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</si>
  <si>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</si>
  <si>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</si>
  <si>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</si>
  <si>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</si>
  <si>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</si>
  <si>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</si>
  <si>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</si>
  <si>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</si>
  <si>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</si>
  <si>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</si>
  <si>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</si>
  <si>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</si>
  <si>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</si>
  <si>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</si>
  <si>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</si>
  <si>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</si>
  <si>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</si>
  <si>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</si>
  <si>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</si>
  <si>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</si>
  <si>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</si>
  <si>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</si>
  <si>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</si>
  <si>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</si>
  <si>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</si>
  <si>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</si>
  <si>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</si>
  <si>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</si>
  <si>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</si>
  <si>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</si>
  <si>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</si>
  <si>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</si>
  <si>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</si>
  <si>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</si>
  <si>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</si>
  <si>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</si>
  <si>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</si>
  <si>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</si>
  <si>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</si>
  <si>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</si>
  <si>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</si>
  <si>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</si>
  <si>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</si>
  <si>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</si>
  <si>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</si>
  <si>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</si>
  <si>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</si>
  <si>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</si>
  <si>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</si>
  <si>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</si>
  <si>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</si>
  <si>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</si>
  <si>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</si>
  <si>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</si>
  <si>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</si>
  <si>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</si>
  <si>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</si>
  <si>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</si>
  <si>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</si>
  <si>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</si>
  <si>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</si>
  <si>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</si>
  <si>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</si>
  <si>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</si>
  <si>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</si>
  <si>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</si>
  <si>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</si>
  <si>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</si>
  <si>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</si>
  <si>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</si>
  <si>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</si>
  <si>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</si>
  <si>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</si>
  <si>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</si>
  <si>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</si>
  <si>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</si>
  <si>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</si>
  <si>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</si>
  <si>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</si>
  <si>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</si>
  <si>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</si>
  <si>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</si>
  <si>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</si>
  <si>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</si>
  <si>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</si>
  <si>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</si>
  <si>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</si>
  <si>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</si>
  <si>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</si>
  <si>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</si>
  <si>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</si>
  <si>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</si>
  <si>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</si>
  <si>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</si>
  <si>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</si>
  <si>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</si>
  <si>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</si>
  <si>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</si>
  <si>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</si>
  <si>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</si>
  <si>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</si>
  <si>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</si>
  <si>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</si>
  <si>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</si>
  <si>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</si>
  <si>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</si>
  <si>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</si>
  <si>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</si>
  <si>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</si>
  <si>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</si>
  <si>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</si>
  <si>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</si>
  <si>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</si>
  <si>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</si>
  <si>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</si>
  <si>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</si>
  <si>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</si>
  <si>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</si>
  <si>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</si>
  <si>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</si>
  <si>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</si>
  <si>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</si>
  <si>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</si>
  <si>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</si>
  <si>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</si>
  <si>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</si>
  <si>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</si>
  <si>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</si>
  <si>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</si>
  <si>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</si>
  <si>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</si>
  <si>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</si>
  <si>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</si>
  <si>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</si>
  <si>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</si>
  <si>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</si>
  <si>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</si>
  <si>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</si>
  <si>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</si>
  <si>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</si>
  <si>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</si>
  <si>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</si>
  <si>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</si>
  <si>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</si>
  <si>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</si>
  <si>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</si>
  <si>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</si>
  <si>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</si>
  <si>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</si>
  <si>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</si>
  <si>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</si>
  <si>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</si>
  <si>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</si>
  <si>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</si>
  <si>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</si>
  <si>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</si>
  <si>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</si>
  <si>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</si>
  <si>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</si>
  <si>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</si>
  <si>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</si>
  <si>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</si>
  <si>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</si>
  <si>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</si>
  <si>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</si>
  <si>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</si>
  <si>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</si>
  <si>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</si>
  <si>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</si>
  <si>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</si>
  <si>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</si>
  <si>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</si>
  <si>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</si>
  <si>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</si>
  <si>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</si>
  <si>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</si>
  <si>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</si>
  <si>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</si>
  <si>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</si>
  <si>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</si>
  <si>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</si>
  <si>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</si>
  <si>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</si>
  <si>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</si>
  <si>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</si>
  <si>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</si>
  <si>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</si>
  <si>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</si>
  <si>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</si>
  <si>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</si>
  <si>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</si>
  <si>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</si>
  <si>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</si>
  <si>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</si>
  <si>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</si>
  <si>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</si>
  <si>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</si>
  <si>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</si>
  <si>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</si>
  <si>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</si>
  <si>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</si>
  <si>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</si>
  <si>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</si>
  <si>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</si>
  <si>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</si>
  <si>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</si>
  <si>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</si>
  <si>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</si>
  <si>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</si>
  <si>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</si>
  <si>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</si>
  <si>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</si>
  <si>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</si>
  <si>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</si>
  <si>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</si>
  <si>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</si>
  <si>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</si>
  <si>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</si>
  <si>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</si>
  <si>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</si>
  <si>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</si>
  <si>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</si>
  <si>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</si>
  <si>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</si>
  <si>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</si>
  <si>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</si>
  <si>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</si>
  <si>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</si>
  <si>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</si>
  <si>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</si>
  <si>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</si>
  <si>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</si>
  <si>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</si>
  <si>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</si>
  <si>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</si>
  <si>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</si>
  <si>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</si>
  <si>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</si>
  <si>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</si>
  <si>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</si>
  <si>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</si>
  <si>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</si>
  <si>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</si>
  <si>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</si>
  <si>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</si>
  <si>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</si>
  <si>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</si>
  <si>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</si>
  <si>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</si>
  <si>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</si>
  <si>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</si>
  <si>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</si>
  <si>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</si>
  <si>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</si>
  <si>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</si>
  <si>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</si>
  <si>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</si>
  <si>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</si>
  <si>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</si>
  <si>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</si>
  <si>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</si>
  <si>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</si>
  <si>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</si>
  <si>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</si>
  <si>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</si>
  <si>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</si>
  <si>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</si>
  <si>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</si>
  <si>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</si>
  <si>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</si>
  <si>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</si>
  <si>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</si>
  <si>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</si>
  <si>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</si>
  <si>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</si>
  <si>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</si>
  <si>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</si>
  <si>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</si>
  <si>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</si>
  <si>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</si>
  <si>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</si>
  <si>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</si>
  <si>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</si>
  <si>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</si>
  <si>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</si>
  <si>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</si>
  <si>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</si>
  <si>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</si>
  <si>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</si>
  <si>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</si>
  <si>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</si>
  <si>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</si>
  <si>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</si>
  <si>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</si>
  <si>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</si>
  <si>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</si>
  <si>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</si>
  <si>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</si>
  <si>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</si>
  <si>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</si>
  <si>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</si>
  <si>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</si>
  <si>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</si>
  <si>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</si>
  <si>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</si>
  <si>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</si>
  <si>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</si>
  <si>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</si>
  <si>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</si>
  <si>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</si>
  <si>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</si>
  <si>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</si>
  <si>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</si>
  <si>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</si>
  <si>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</si>
  <si>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</si>
  <si>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</si>
  <si>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</si>
  <si>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</si>
  <si>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</si>
  <si>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</si>
  <si>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</si>
  <si>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</si>
  <si>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</si>
  <si>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</si>
  <si>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</si>
  <si>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</si>
  <si>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</si>
  <si>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</si>
  <si>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</si>
  <si>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</si>
  <si>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</si>
  <si>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</si>
  <si>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</si>
  <si>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</si>
  <si>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</si>
  <si>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</si>
  <si>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</si>
  <si>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</si>
  <si>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</si>
  <si>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</si>
  <si>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</si>
  <si>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</si>
  <si>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</si>
  <si>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</si>
  <si>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</si>
  <si>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</si>
  <si>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</si>
  <si>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</si>
  <si>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</si>
  <si>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</si>
  <si>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</si>
  <si>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</si>
  <si>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</si>
  <si>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</si>
  <si>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</si>
  <si>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</si>
  <si>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</si>
  <si>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</si>
  <si>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</si>
  <si>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</si>
  <si>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</si>
  <si>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</si>
  <si>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</si>
  <si>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</si>
  <si>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</si>
  <si>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</si>
  <si>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</si>
  <si>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</si>
  <si>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</si>
  <si>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</si>
  <si>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</si>
  <si>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</si>
  <si>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</si>
  <si>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</si>
  <si>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</si>
  <si>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</si>
  <si>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</si>
  <si>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</si>
  <si>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</si>
  <si>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</si>
  <si>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</si>
  <si>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</si>
  <si>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</si>
  <si>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</si>
  <si>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</si>
  <si>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</si>
  <si>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</si>
  <si>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</si>
  <si>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</si>
  <si>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</si>
  <si>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</si>
  <si>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</si>
  <si>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</si>
  <si>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</si>
  <si>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</si>
  <si>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</si>
  <si>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</si>
  <si>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</si>
  <si>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</si>
  <si>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</si>
  <si>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</si>
  <si>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</si>
  <si>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</si>
  <si>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</si>
  <si>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</si>
  <si>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</si>
  <si>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</si>
  <si>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</si>
  <si>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</si>
  <si>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</si>
  <si>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</si>
  <si>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</si>
  <si>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</si>
  <si>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</si>
  <si>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</si>
  <si>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</si>
  <si>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</si>
  <si>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</si>
  <si>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</si>
  <si>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</si>
  <si>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</si>
  <si>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</si>
  <si>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</si>
  <si>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</si>
  <si>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</si>
  <si>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</si>
  <si>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</si>
  <si>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</si>
  <si>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</si>
  <si>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</si>
  <si>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</si>
  <si>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</si>
  <si>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</si>
  <si>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</si>
  <si>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</si>
  <si>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</si>
  <si>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</si>
  <si>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</si>
  <si>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</si>
  <si>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</si>
  <si>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</si>
  <si>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</si>
  <si>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</si>
  <si>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</si>
  <si>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</si>
  <si>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</si>
  <si>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</si>
  <si>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</si>
  <si>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</si>
  <si>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</si>
  <si>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</si>
  <si>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</si>
  <si>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</si>
  <si>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</si>
  <si>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</si>
  <si>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</si>
  <si>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</si>
  <si>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</si>
  <si>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</si>
  <si>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</si>
  <si>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</si>
  <si>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</si>
  <si>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</si>
  <si>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</si>
  <si>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</si>
  <si>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</si>
  <si>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</si>
  <si>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</si>
  <si>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</si>
  <si>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</si>
  <si>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</si>
  <si>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</si>
  <si>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</si>
  <si>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</si>
  <si>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</si>
  <si>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</si>
  <si>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</si>
  <si>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</si>
  <si>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</si>
  <si>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</si>
  <si>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</si>
  <si>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</si>
  <si>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</si>
  <si>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</si>
  <si>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</si>
  <si>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</si>
  <si>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</si>
  <si>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</si>
  <si>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</si>
  <si>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</si>
  <si>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</si>
  <si>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</si>
  <si>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</si>
  <si>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</si>
  <si>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</si>
  <si>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</si>
  <si>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</si>
  <si>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</si>
  <si>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</si>
  <si>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</si>
  <si>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</si>
  <si>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</si>
  <si>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</si>
  <si>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</si>
  <si>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</si>
  <si>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</si>
  <si>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</si>
  <si>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</si>
  <si>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</si>
  <si>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</si>
  <si>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</si>
  <si>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</si>
  <si>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</si>
  <si>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</si>
  <si>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</si>
  <si>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</si>
  <si>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</si>
  <si>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</si>
  <si>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</si>
  <si>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</si>
  <si>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</si>
  <si>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</si>
  <si>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</si>
  <si>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</si>
  <si>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</si>
  <si>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</si>
  <si>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</si>
  <si>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</si>
  <si>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</si>
  <si>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</si>
  <si>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</si>
  <si>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</si>
  <si>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</si>
  <si>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</si>
  <si>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</si>
  <si>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</si>
  <si>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</si>
  <si>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</si>
  <si>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</si>
  <si>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</si>
  <si>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</si>
  <si>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</si>
  <si>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</si>
  <si>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</si>
  <si>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</si>
  <si>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</si>
  <si>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</si>
  <si>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</si>
  <si>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</si>
  <si>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</si>
  <si>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</si>
  <si>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</si>
  <si>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</si>
  <si>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</si>
  <si>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</si>
  <si>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</si>
  <si>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</si>
  <si>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</si>
  <si>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</si>
  <si>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</si>
  <si>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</si>
  <si>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</si>
  <si>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</si>
  <si>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</si>
  <si>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</si>
  <si>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</si>
  <si>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</si>
  <si>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</si>
  <si>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</si>
  <si>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</si>
  <si>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</si>
  <si>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</si>
  <si>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</si>
  <si>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</si>
  <si>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</si>
  <si>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</si>
  <si>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</si>
  <si>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</si>
  <si>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</si>
  <si>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</si>
  <si>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</si>
  <si>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</si>
  <si>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</si>
  <si>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</si>
  <si>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</si>
  <si>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</si>
  <si>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</si>
  <si>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</si>
  <si>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</si>
  <si>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</si>
  <si>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</si>
  <si>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</si>
  <si>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</si>
  <si>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</si>
  <si>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</si>
  <si>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</si>
  <si>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</si>
  <si>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</si>
  <si>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</si>
  <si>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</si>
  <si>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</si>
  <si>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</si>
  <si>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</si>
  <si>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</si>
  <si>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</si>
  <si>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</si>
  <si>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</si>
  <si>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</si>
  <si>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</si>
  <si>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</si>
  <si>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</si>
  <si>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</si>
  <si>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</si>
  <si>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</si>
  <si>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</si>
  <si>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</si>
  <si>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</si>
  <si>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</si>
  <si>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</si>
  <si>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</si>
  <si>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</si>
  <si>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</si>
  <si>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</si>
  <si>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</si>
  <si>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</si>
  <si>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</si>
  <si>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</si>
  <si>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</si>
  <si>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</si>
  <si>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</si>
  <si>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</si>
  <si>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</si>
  <si>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</si>
  <si>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</si>
  <si>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</si>
  <si>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</si>
  <si>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</si>
  <si>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</si>
  <si>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</si>
  <si>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</si>
  <si>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</si>
  <si>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</si>
  <si>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</si>
  <si>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</si>
  <si>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</si>
  <si>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</si>
  <si>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</si>
  <si>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</si>
  <si>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</si>
  <si>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</si>
  <si>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</si>
  <si>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</si>
  <si>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</si>
  <si>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</si>
  <si>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</si>
  <si>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</si>
  <si>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</si>
  <si>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</si>
  <si>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</si>
  <si>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</si>
  <si>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</si>
  <si>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</si>
  <si>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</si>
  <si>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</si>
  <si>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</si>
  <si>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</si>
  <si>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</si>
  <si>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</si>
  <si>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</si>
  <si>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</si>
  <si>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</si>
  <si>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</si>
  <si>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</si>
  <si>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</si>
  <si>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</si>
  <si>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</si>
  <si>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</si>
  <si>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</si>
  <si>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</si>
  <si>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</si>
  <si>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</si>
  <si>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</si>
  <si>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</si>
  <si>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</si>
  <si>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</si>
  <si>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</si>
  <si>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</si>
  <si>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</si>
  <si>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</si>
  <si>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</si>
  <si>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</si>
  <si>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</si>
  <si>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</si>
  <si>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</si>
  <si>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</si>
  <si>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</si>
  <si>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</si>
  <si>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</si>
  <si>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</si>
  <si>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</si>
  <si>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</si>
  <si>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</si>
  <si>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</si>
  <si>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</si>
  <si>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</si>
  <si>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</si>
  <si>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</si>
  <si>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</si>
  <si>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</si>
  <si>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</si>
  <si>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</si>
  <si>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</si>
  <si>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</si>
  <si>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</si>
  <si>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</si>
  <si>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</si>
  <si>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</si>
  <si>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</si>
  <si>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</si>
  <si>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</si>
  <si>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</si>
  <si>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</si>
  <si>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</si>
  <si>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</si>
  <si>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</si>
  <si>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</si>
  <si>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</si>
  <si>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</si>
  <si>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</si>
  <si>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</si>
  <si>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</si>
  <si>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</si>
  <si>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</si>
  <si>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</si>
  <si>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</si>
  <si>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</si>
  <si>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</si>
  <si>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</si>
  <si>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</si>
  <si>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</si>
  <si>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</si>
  <si>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</si>
  <si>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</si>
  <si>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</si>
  <si>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</si>
  <si>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</si>
  <si>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</si>
  <si>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</si>
  <si>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</si>
  <si>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</si>
  <si>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</si>
  <si>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</si>
  <si>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</si>
  <si>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</si>
  <si>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</si>
  <si>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</si>
  <si>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</si>
  <si>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</si>
  <si>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</si>
  <si>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</si>
  <si>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</si>
  <si>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</si>
  <si>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</si>
  <si>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</si>
  <si>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</si>
  <si>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</si>
  <si>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</si>
  <si>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</si>
  <si>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</si>
  <si>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</si>
  <si>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</si>
  <si>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</si>
  <si>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</si>
  <si>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</si>
  <si>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</si>
  <si>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</si>
  <si>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</si>
  <si>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</si>
  <si>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</si>
  <si>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</si>
  <si>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</si>
  <si>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</si>
  <si>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</si>
  <si>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</si>
  <si>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</si>
  <si>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</si>
  <si>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</si>
  <si>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</si>
  <si>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</si>
  <si>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</si>
  <si>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</si>
  <si>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</si>
  <si>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</si>
  <si>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</si>
  <si>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</si>
  <si>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</si>
  <si>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</si>
  <si>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</si>
  <si>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</si>
  <si>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</si>
  <si>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</si>
  <si>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</si>
  <si>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</si>
  <si>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</si>
  <si>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</si>
  <si>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</si>
  <si>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</si>
  <si>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</si>
  <si>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</si>
  <si>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</si>
  <si>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</si>
  <si>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</si>
  <si>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</si>
  <si>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</si>
  <si>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</si>
  <si>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</si>
  <si>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</si>
  <si>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</si>
  <si>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</si>
  <si>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</si>
  <si>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</si>
  <si>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</si>
  <si>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</si>
  <si>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</si>
  <si>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</si>
  <si>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</si>
  <si>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</si>
  <si>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</si>
  <si>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</si>
  <si>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</si>
  <si>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</si>
  <si>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</si>
  <si>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</si>
  <si>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</si>
  <si>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</si>
  <si>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</si>
  <si>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</si>
  <si>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</si>
  <si>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</si>
  <si>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</si>
  <si>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</si>
  <si>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</si>
  <si>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</si>
  <si>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</si>
  <si>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</si>
  <si>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</si>
  <si>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</si>
  <si>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</si>
  <si>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</si>
  <si>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</si>
  <si>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</si>
  <si>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</si>
  <si>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</si>
  <si>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</si>
  <si>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</si>
  <si>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</si>
  <si>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</si>
  <si>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</si>
  <si>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</si>
  <si>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</si>
  <si>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</si>
  <si>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</si>
  <si>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</si>
  <si>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</si>
  <si>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</si>
  <si>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</si>
  <si>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</si>
  <si>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</si>
  <si>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</si>
  <si>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</si>
  <si>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</si>
  <si>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</si>
  <si>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</si>
  <si>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</si>
  <si>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</si>
  <si>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</si>
  <si>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</si>
  <si>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</si>
  <si>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</si>
  <si>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</si>
  <si>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</si>
  <si>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</si>
  <si>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</si>
  <si>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</si>
  <si>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</si>
  <si>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</si>
  <si>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</si>
  <si>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</si>
  <si>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</si>
  <si>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</si>
  <si>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</si>
  <si>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</si>
  <si>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</si>
  <si>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</si>
  <si>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</si>
  <si>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</si>
  <si>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</si>
  <si>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</si>
  <si>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</si>
  <si>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</si>
  <si>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</si>
  <si>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</si>
  <si>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</si>
  <si>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</si>
  <si>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</si>
  <si>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</si>
  <si>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</si>
  <si>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</si>
  <si>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</si>
  <si>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</si>
  <si>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</si>
  <si>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</si>
  <si>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</si>
  <si>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</si>
  <si>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</si>
  <si>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</si>
  <si>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</si>
  <si>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</si>
  <si>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</si>
  <si>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</si>
  <si>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</si>
  <si>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</si>
  <si>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</si>
  <si>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</si>
  <si>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</si>
  <si>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</si>
  <si>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</si>
  <si>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</si>
  <si>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</si>
  <si>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</si>
  <si>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</si>
  <si>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</si>
  <si>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</si>
  <si>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</si>
  <si>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</si>
  <si>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</si>
  <si>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</si>
  <si>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</si>
  <si>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</si>
  <si>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</si>
  <si>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</si>
  <si>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</si>
  <si>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</si>
  <si>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</si>
  <si>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</si>
  <si>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</si>
  <si>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</si>
  <si>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</si>
  <si>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</si>
  <si>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</si>
  <si>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</si>
  <si>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</si>
  <si>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</si>
  <si>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</si>
  <si>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</si>
  <si>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</si>
  <si>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</si>
  <si>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</si>
  <si>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</si>
  <si>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</si>
  <si>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</si>
  <si>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</si>
  <si>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</si>
  <si>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</si>
  <si>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</si>
  <si>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</si>
  <si>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</si>
  <si>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</si>
  <si>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</si>
  <si>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</si>
  <si>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</si>
  <si>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</si>
  <si>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</si>
  <si>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</si>
  <si>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</si>
  <si>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</si>
  <si>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</si>
  <si>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</si>
  <si>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</si>
  <si>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</si>
  <si>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</si>
  <si>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</si>
  <si>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</si>
  <si>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</si>
  <si>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</si>
  <si>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</si>
  <si>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</si>
  <si>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</si>
  <si>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</si>
  <si>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</si>
  <si>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</si>
  <si>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</si>
  <si>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</si>
  <si>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</si>
  <si>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</si>
  <si>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</si>
  <si>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</si>
  <si>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</si>
  <si>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</si>
  <si>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</si>
  <si>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</si>
  <si>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</si>
  <si>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</si>
  <si>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</si>
  <si>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</si>
  <si>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</si>
  <si>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</si>
  <si>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</si>
  <si>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</si>
  <si>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</si>
  <si>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</si>
  <si>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</si>
  <si>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</si>
  <si>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</si>
  <si>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</si>
  <si>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</si>
  <si>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</si>
  <si>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</si>
  <si>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</si>
  <si>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</si>
  <si>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</si>
  <si>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</si>
  <si>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</si>
  <si>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</si>
  <si>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</si>
  <si>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</si>
  <si>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</si>
  <si>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</si>
  <si>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</si>
  <si>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</si>
  <si>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</si>
  <si>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</si>
  <si>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</si>
  <si>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</si>
  <si>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</si>
  <si>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</si>
  <si>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</si>
  <si>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</si>
  <si>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</si>
  <si>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</si>
  <si>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</si>
  <si>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</si>
  <si>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</si>
  <si>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</si>
  <si>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</si>
  <si>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</si>
  <si>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</si>
  <si>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</si>
  <si>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</si>
  <si>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</si>
  <si>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</si>
  <si>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</si>
  <si>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</si>
  <si>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</si>
  <si>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</si>
  <si>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</si>
  <si>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</si>
  <si>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</si>
  <si>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</si>
  <si>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</si>
  <si>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</si>
  <si>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</si>
  <si>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</si>
  <si>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</si>
  <si>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</si>
  <si>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</si>
  <si>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</si>
  <si>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</si>
  <si>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</si>
  <si>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</si>
  <si>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</si>
  <si>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</si>
  <si>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</si>
  <si>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</si>
  <si>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</si>
  <si>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</si>
  <si>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</si>
  <si>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</si>
  <si>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</si>
  <si>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</si>
  <si>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</si>
  <si>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</si>
  <si>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</si>
  <si>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</si>
  <si>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</si>
  <si>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</si>
  <si>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</si>
  <si>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</si>
  <si>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</si>
  <si>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</si>
  <si>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</si>
  <si>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</si>
  <si>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</si>
  <si>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</si>
  <si>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</si>
  <si>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</si>
  <si>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</si>
  <si>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</si>
  <si>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</si>
  <si>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</si>
  <si>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</si>
  <si>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</si>
  <si>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</si>
  <si>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</si>
  <si>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</si>
  <si>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</si>
  <si>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</si>
  <si>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</si>
  <si>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</si>
  <si>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</si>
  <si>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</si>
  <si>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</si>
  <si>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</si>
  <si>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</si>
  <si>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</si>
  <si>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</si>
  <si>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</si>
  <si>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</si>
  <si>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</si>
  <si>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</si>
  <si>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</si>
  <si>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</si>
  <si>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</si>
  <si>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</si>
  <si>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</si>
  <si>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</si>
  <si>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</si>
  <si>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</si>
  <si>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</si>
  <si>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</si>
  <si>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</si>
  <si>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</si>
  <si>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</si>
  <si>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</si>
  <si>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</si>
  <si>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</si>
  <si>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</si>
  <si>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</si>
  <si>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</si>
  <si>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</si>
  <si>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</si>
  <si>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</si>
  <si>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</si>
  <si>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</si>
  <si>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</si>
  <si>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</si>
  <si>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</si>
  <si>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</si>
  <si>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</si>
  <si>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</si>
  <si>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</si>
  <si>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</si>
  <si>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</si>
  <si>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</si>
  <si>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</si>
  <si>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</si>
  <si>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</si>
  <si>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</si>
  <si>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</si>
  <si>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</si>
  <si>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</si>
  <si>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</si>
  <si>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</si>
  <si>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</si>
  <si>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</si>
  <si>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</si>
  <si>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</si>
  <si>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</si>
  <si>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</si>
  <si>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</si>
  <si>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</si>
  <si>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</si>
  <si>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</si>
  <si>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</si>
  <si>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</si>
  <si>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</si>
  <si>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</si>
  <si>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</si>
  <si>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</si>
  <si>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</si>
  <si>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</si>
  <si>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</si>
  <si>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</si>
  <si>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</si>
  <si>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</si>
  <si>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</si>
  <si>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</si>
  <si>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</si>
  <si>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</si>
  <si>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</si>
  <si>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</si>
  <si>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</si>
  <si>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</si>
  <si>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</si>
  <si>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</si>
  <si>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</si>
  <si>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</si>
  <si>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</si>
  <si>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</si>
  <si>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</si>
  <si>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</si>
  <si>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</si>
  <si>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</si>
  <si>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</si>
  <si>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</si>
  <si>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</si>
  <si>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</si>
  <si>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</si>
  <si>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</si>
  <si>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</si>
  <si>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</si>
  <si>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</si>
  <si>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</si>
  <si>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</si>
  <si>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</si>
  <si>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</si>
  <si>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</si>
  <si>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</si>
  <si>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</si>
  <si>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</si>
  <si>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</si>
  <si>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</si>
  <si>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</si>
  <si>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</si>
  <si>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</si>
  <si>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</si>
  <si>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</si>
  <si>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</si>
  <si>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</si>
  <si>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</si>
  <si>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</si>
  <si>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</si>
  <si>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</si>
  <si>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</si>
  <si>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</si>
  <si>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</si>
  <si>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</si>
  <si>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</si>
  <si>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</si>
  <si>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</si>
  <si>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</si>
  <si>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</si>
  <si>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</si>
  <si>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</si>
  <si>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</si>
  <si>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</si>
  <si>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</si>
  <si>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</si>
  <si>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</si>
  <si>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</si>
  <si>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30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</si>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</sst>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337.73161574074038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9.715972222329583E-2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6.5967592592642177E-2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46000.680041666667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46000.680041666667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46000.680041666667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46000.680041666667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46000.680041666667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46000.680041666667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46000.680041666667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46000.680041666667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46000.680041666667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46000.680041666667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46000.680041666667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46000.680041666667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46000.680041666667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46000.680041666667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46000.680041666667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46000.680041666667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46000.680041666667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46000.680041666667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46000.680041666667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46000.680041666667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46000.680041666667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46000.680041666667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46000.680041666667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46000.680041666667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46000.680041666667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46000.680041666667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46000.680041666667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46000.680041666667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46000.680041666667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46000.680041666667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46000.680041666667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46000.680041666667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46000.680041666667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46000.680041666667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46000.680041666667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46000.680041666667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46000.680041666667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46000.680041666667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46000.680041666667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46000.680041666667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46000.680041666667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46000.680041666667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46000.680041666667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46000.680041666667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46000.680041666667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46000.680041666667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46000.680041666667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46000.680041666667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46000.680041666667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46000.680041666667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46000.680041666667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46000.680041666667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46000.680041666667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46000.680041666667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46000.680041666667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46000.680041666667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46000.680041666667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46000.680041666667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46000.680041666667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46000.680041666667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46000.680041666667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46000.680041666667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46000.680041666667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46000.680041666667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46000.680041666667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46000.680041666667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46000.680041666667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46000.680041666667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46000.680041666667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46000.680041666667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46000.680041666667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46000.680041666667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46000.680041666667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46000.680041666667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46000.680041666667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46000.680041666667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46000.680041666667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46000.680041666667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46000.680041666667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46000.680041666667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46000.680041666667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46000.680041666667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46000.680041666667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46000.680041666667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46000.680041666667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46000.680041666667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46000.680041666667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46000.680041666667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46000.680041666667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46000.680041666667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46000.680041666667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46000.680041666667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46000.680041666667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46000.680041666667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46000.680041666667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46000.680041666667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46000.680041666667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46000.680041666667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46000.680041666667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46000.680041666667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46000.680041666667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46000.680041666667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46000.680041666667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46000.680041666667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46000.680041666667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46000.680041666667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46000.680041666667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46000.680041666667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46000.680041666667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46000.680041666667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46000.680041666667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46000.680041666667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46000.680041666667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46000.680041666667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46000.680041666667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46000.680041666667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46000.680041666667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46000.680041666667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46000.680041666667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46000.680041666667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46000.680041666667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46000.680041666667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46000.680041666667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46000.680041666667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46000.680041666667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46000.680041666667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46000.680041666667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46000.680041666667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46000.680041666667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46000.680041666667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46000.680041666667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46000.680041666667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46000.680041666667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46000.680041666667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46000.680041666667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46000.680041666667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46000.680041666667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46000.680041666667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46000.680041666667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46000.680041666667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46000.680041666667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46000.680041666667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46000.680041666667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46000.680041666667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46000.680041666667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46000.680041666667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46000.680041666667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46000.680041666667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46000.680041666667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46000.680041666667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46000.680041666667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46000.680041666667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46000.680041666667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46000.680041666667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46000.680041666667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46000.680041666667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46000.680041666667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46000.680041666667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46000.680041666667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46000.680041666667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46000.680041666667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46000.680041666667</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9B40D3DE-7E36-44EF-9557-1644048433F7}"/>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175.68020370370505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16.292622685185052</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3.3246597222241689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4.4057870371034369E-2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46000.680041666667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46000.680041666667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46000.680041666667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46000.680041666667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46000.680041666667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46000.680041666667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46000.680041666667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46000.680041666667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46000.680041666667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46000.680041666667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46000.680041666667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46000.680041666667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46000.680041666667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46000.680041666667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46000.680041666667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46000.680041666667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46000.680041666667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46000.680041666667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46000.680041666667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46000.680041666667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46000.680041666667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46000.680041666667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46000.680041666667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46000.680041666667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46000.680041666667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46000.680041666667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46000.680041666667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46000.680041666667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46000.680041666667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46000.680041666667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46000.680041666667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46000.680041666667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46000.680041666667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46000.680041666667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46000.680041666667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46000.680041666667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46000.680041666667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46000.680041666667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46000.680041666667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46000.680041666667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46000.680041666667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46000.680041666667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46000.680041666667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46000.680041666667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46000.680041666667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46000.680041666667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46000.680041666667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46000.680041666667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46000.680041666667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46000.680041666667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46000.680041666667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46000.680041666667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46000.680041666667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46000.680041666667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46000.680041666667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46000.680041666667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46000.680041666667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46000.680041666667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46000.680041666667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46000.680041666667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46000.680041666667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46000.680041666667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46000.680041666667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46000.680041666667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46000.680041666667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46000.680041666667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46000.680041666667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46000.680041666667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46000.680041666667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46000.680041666667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46000.680041666667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46000.680041666667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46000.680041666667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46000.680041666667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46000.680041666667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46000.680041666667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46000.680041666667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46000.680041666667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46000.680041666667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46000.680041666667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46000.680041666667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46000.680041666667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46000.680041666667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46000.680041666667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46000.680041666667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46000.680041666667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46000.680041666667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46000.680041666667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46000.680041666667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46000.680041666667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46000.680041666667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46000.680041666667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46000.680041666667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46000.680041666667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46000.680041666667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46000.680041666667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46000.680041666667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46000.680041666667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46000.680041666667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46000.680041666667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46000.680041666667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46000.680041666667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46000.680041666667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46000.680041666667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46000.680041666667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46000.680041666667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46000.680041666667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46000.680041666667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46000.680041666667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46000.680041666667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46000.680041666667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46000.680041666667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46000.680041666667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46000.680041666667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46000.680041666667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46000.680041666667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46000.680041666667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46000.680041666667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46000.680041666667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46000.680041666667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46000.680041666667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46000.680041666667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46000.680041666667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46000.680041666667</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46000.680041666667</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46000.680041666667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46000.680041666667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46000.680041666667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46000.680041666667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46000.680041666667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46000.680041666667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46000.680041666667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46000.680041666667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46000.680041666667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46000.680041666667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46000.680041666667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46000.680041666667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46000.680041666667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46000.680041666667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46000.680041666667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46000.680041666667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46000.680041666667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46000.680041666667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46000.680041666667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46000.680041666667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46000.680041666667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46000.680041666667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46000.680041666667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46000.680041666667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46000.680041666667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46000.680041666667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46000.680041666667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46000.680041666667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46000.680041666667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46000.680041666667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46000.680041666667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46000.680041666667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46000.680041666667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46000.680041666667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46000.680041666667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46000.680041666667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46000.680041666667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46000.680041666667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46000.680041666667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46000.680041666667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46000.680041666667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46000.680041666667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46000.680041666667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46000.680041666667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46000.680041666667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46000.680041666667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46000.680041666667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46000.680041666667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46000.680041666667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46000.680041666667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46000.680041666667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46000.680041666667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46000.680041666667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46000.680041666667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46000.680041666667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46000.680041666667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46000.680041666667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46000.680041666667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46000.680041666667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46000.680041666667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46000.680041666667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46000.680041666667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46000.680041666667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46000.680041666667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46000.680041666667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46000.680041666667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46000.680041666667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46000.680041666667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46000.680041666667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46000.680041666667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46000.680041666667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46000.680041666667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46000.680041666667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46000.680041666667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46000.680041666667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46000.680041666667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46000.680041666667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46000.680041666667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46000.680041666667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46000.680041666667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46000.680041666667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46000.680041666667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46000.680041666667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46000.680041666667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46000.680041666667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46000.680041666667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46000.680041666667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46000.680041666667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46000.680041666667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46000.680041666667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46000.680041666667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46000.680041666667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46000.680041666667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46000.680041666667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46000.680041666667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46000.680041666667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46000.680041666667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46000.680041666667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46000.680041666667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46000.680041666667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46000.680041666667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46000.680041666667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46000.680041666667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46000.680041666667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46000.680041666667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46000.680041666667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46000.680041666667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46000.680041666667</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46000.680041666667</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46000.680041666667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46000.680041666667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46000.680041666667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46000.680041666667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46000.680041666667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46000.680041666667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46000.680041666667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46000.680041666667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46000.680041666667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46000.680041666667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46000.680041666667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46000.680041666667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46000.680041666667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46000.680041666667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46000.680041666667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46000.680041666667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46000.680041666667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46000.680041666667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46000.680041666667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46000.680041666667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46000.680041666667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46000.680041666667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46000.680041666667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46000.680041666667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46000.680041666667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46000.680041666667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46000.680041666667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46000.680041666667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46000.680041666667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46000.680041666667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46000.680041666667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46000.680041666667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46000.680041666667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46000.680041666667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46000.680041666667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46000.680041666667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46000.680041666667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46000.680041666667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46000.680041666667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46000.680041666667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46000.680041666667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46000.680041666667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46000.680041666667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46000.680041666667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46000.680041666667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46000.680041666667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46000.680041666667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46000.680041666667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46000.680041666667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46000.680041666667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46000.680041666667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46000.680041666667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46000.680041666667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46000.680041666667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46000.680041666667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46000.680041666667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46000.680041666667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46000.680041666667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46000.680041666667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46000.680041666667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46000.680041666667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46000.680041666667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46000.680041666667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46000.680041666667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46000.680041666667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46000.680041666667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46000.680041666667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46000.680041666667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46000.680041666667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46000.680041666667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46000.680041666667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46000.680041666667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46000.680041666667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46000.680041666667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46000.680041666667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46000.680041666667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46000.680041666667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46000.680041666667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46000.680041666667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46000.680041666667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46000.680041666667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46000.680041666667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46000.680041666667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46000.680041666667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46000.680041666667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46000.680041666667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46000.680041666667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46000.680041666667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46000.680041666667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46000.680041666667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46000.680041666667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46000.680041666667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46000.680041666667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46000.680041666667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46000.680041666667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46000.680041666667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46000.680041666667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46000.680041666667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46000.680041666667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46000.680041666667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46000.680041666667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46000.680041666667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46000.680041666667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46000.680041666667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46000.680041666667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46000.680041666667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46000.680041666667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46000.680041666667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46000.680041666667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46000.680041666667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46000.680041666667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46000.680041666667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46000.680041666667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46000.680041666667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46000.680041666667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46000.680041666667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46000.680041666667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46000.680041666667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46000.680041666667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46000.680041666667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46000.680041666667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46000.680041666667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46000.680041666667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46000.680041666667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46000.680041666667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46000.680041666667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46000.680041666667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46000.680041666667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46000.680041666667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46000.680041666667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46000.680041666667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46000.680041666667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46000.680041666667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46000.680041666667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46000.680041666667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46000.680041666667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46000.680041666667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46000.680041666667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46000.680041666667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46000.680041666667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46000.680041666667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46000.680041666667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46000.680041666667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46000.680041666667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46000.680041666667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46000.680041666667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46000.680041666667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46000.680041666667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46000.680041666667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46000.680041666667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46000.680041666667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46000.680041666667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46000.680041666667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46000.680041666667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46000.680041666667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46000.680041666667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46000.680041666667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46000.680041666667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46000.680041666667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46000.680041666667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46000.680041666667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46000.680041666667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46000.680041666667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46000.680041666667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46000.680041666667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46000.680041666667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46000.680041666667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46000.680041666667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46000.680041666667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46000.680041666667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46000.680041666667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46000.680041666667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46000.680041666667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46000.680041666667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46000.680041666667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46000.680041666667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46000.680041666667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46000.680041666667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46000.680041666667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46000.680041666667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46000.680041666667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46000.680041666667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46000.680041666667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46000.680041666667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46000.680041666667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46000.680041666667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46000.680041666667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46000.680041666667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46000.680041666667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46000.680041666667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46000.680041666667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46000.680041666667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46000.680041666667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46000.680041666667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46000.680041666667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46000.680041666667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46000.680041666667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46000.680041666667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46000.680041666667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46000.680041666667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46000.680041666667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46000.680041666667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46000.680041666667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46000.680041666667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46000.680041666667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46000.680041666667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46000.680041666667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46000.680041666667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46000.680041666667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46000.680041666667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46000.680041666667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46000.680041666667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46000.680041666667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46000.680041666667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46000.680041666667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46000.680041666667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46000.680041666667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46000.680041666667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46000.680041666667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46000.680041666667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46000.680041666667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46000.680041666667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46000.680041666667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46000.680041666667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46000.680041666667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46000.680041666667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46000.680041666667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46000.680041666667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46000.680041666667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46000.680041666667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46000.680041666667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46000.680041666667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46000.680041666667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46000.680041666667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46000.680041666667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46000.680041666667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46000.680041666667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46000.680041666667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46000.680041666667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46000.680041666667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46000.680041666667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46000.680041666667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46000.680041666667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46000.680041666667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46000.680041666667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46000.680041666667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46000.680041666667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46000.680041666667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46000.680041666667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46000.680041666667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46000.680041666667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46000.680041666667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46000.680041666667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46000.680041666667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46000.680041666667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46000.680041666667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46000.680041666667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46000.680041666667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46000.680041666667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46000.680041666667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46000.680041666667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46000.680041666667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46000.680041666667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46000.680041666667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46000.680041666667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46000.680041666667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46000.680041666667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46000.680041666667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46000.680041666667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46000.680041666667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46000.680041666667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46000.680041666667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46000.680041666667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46000.680041666667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46000.680041666667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46000.680041666667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46000.680041666667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46000.680041666667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46000.680041666667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46000.680041666667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46000.680041666667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46000.680041666667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46000.680041666667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46000.680041666667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46000.680041666667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46000.680041666667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46000.680041666667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46000.680041666667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46000.680041666667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46000.680041666667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46000.680041666667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46000.680041666667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46000.680041666667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46000.680041666667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46000.680041666667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46000.680041666667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46000.680041666667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46000.680041666667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46000.680041666667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46000.680041666667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46000.680041666667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46000.680041666667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46000.680041666667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46000.680041666667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46000.680041666667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46000.680041666667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46000.680041666667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46000.680041666667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46000.680041666667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46000.680041666667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46000.680041666667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46000.680041666667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46000.680041666667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46000.680041666667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46000.680041666667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46000.680041666667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46000.680041666667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46000.680041666667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46000.680041666667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46000.680041666667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46000.680041666667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46000.680041666667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46000.680041666667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46000.680041666667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46000.680041666667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46000.680041666667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46000.680041666667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46000.680041666667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46000.680041666667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46000.680041666667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46000.680041666667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46000.680041666667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46000.680041666667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46000.680041666667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46000.680041666667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46000.680041666667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46000.680041666667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46000.680041666667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46000.680041666667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46000.680041666667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46000.680041666667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46000.680041666667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46000.680041666667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46000.680041666667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46000.680041666667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46000.680041666667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46000.680041666667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46000.680041666667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46000.680041666667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46000.680041666667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46000.680041666667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46000.680041666667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46000.680041666667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46000.680041666667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46000.680041666667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46000.680041666667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46000.680041666667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46000.680041666667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46000.680041666667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46000.680041666667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46000.680041666667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46000.680041666667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46000.680041666667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46000.680041666667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46000.680041666667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46000.680041666667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46000.680041666667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46000.680041666667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46000.680041666667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46000.680041666667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46000.680041666667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46000.680041666667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46000.680041666667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46000.680041666667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46000.680041666667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46000.680041666667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46000.680041666667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46000.680041666667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46000.680041666667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46000.680041666667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46000.680041666667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46000.680041666667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46000.680041666667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46000.680041666667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46000.680041666667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46000.680041666667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46000.680041666667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46000.680041666667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46000.680041666667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46000.680041666667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46000.680041666667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46000.680041666667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46000.680041666667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46000.680041666667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46000.680041666667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46000.680041666667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46000.680041666667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46000.680041666667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46000.680041666667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46000.680041666667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46000.680041666667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46000.680041666667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46000.680041666667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46000.680041666667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46000.680041666667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46000.680041666667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46000.680041666667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46000.680041666667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46000.680041666667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46000.680041666667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46000.680041666667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46000.680041666667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46000.680041666667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46000.680041666667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46000.680041666667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46000.680041666667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46000.680041666667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46000.680041666667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46000.680041666667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46000.680041666667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46000.680041666667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46000.680041666667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46000.680041666667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46000.680041666667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46000.680041666667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46000.680041666667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46000.680041666667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46000.680041666667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46000.680041666667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46000.680041666667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46000.680041666667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46000.680041666667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46000.680041666667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46000.680041666667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46000.680041666667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46000.680041666667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46000.680041666667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46000.680041666667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46000.680041666667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46000.680041666667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46000.680041666667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46000.680041666667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46000.680041666667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46000.680041666667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46000.680041666667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46000.680041666667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46000.680041666667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46000.680041666667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46000.680041666667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46000.680041666667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46000.680041666667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46000.680041666667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46000.680041666667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46000.680041666667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46000.680041666667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46000.680041666667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46000.680041666667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46000.680041666667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46000.680041666667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46000.680041666667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46000.680041666667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46000.680041666667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46000.680041666667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46000.680041666667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46000.680041666667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46000.680041666667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46000.680041666667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46000.680041666667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46000.680041666667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46000.680041666667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46000.680041666667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46000.680041666667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46000.680041666667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46000.680041666667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46000.680041666667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46000.680041666667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46000.680041666667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46000.680041666667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46000.680041666667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46000.680041666667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46000.680041666667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46000.680041666667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46000.680041666667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46000.680041666667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46000.680041666667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46000.680041666667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46000.680041666667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46000.680041666667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46000.680041666667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46000.680041666667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46000.680041666667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46000.680041666667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46000.680041666667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46000.680041666667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46000.680041666667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46000.680041666667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46000.680041666667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46000.680041666667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46000.680041666667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46000.680041666667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46000.680041666667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46000.680041666667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46000.680041666667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46000.680041666667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46000.680041666667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46000.680041666667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46000.680041666667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46000.680041666667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46000.680041666667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46000.680041666667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46000.680041666667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46000.680041666667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46000.680041666667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46000.680041666667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46000.680041666667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46000.680041666667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46000.680041666667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46000.680041666667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46000.680041666667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46000.680041666667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46000.680041666667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46000.680041666667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46000.680041666667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46000.680041666667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46000.680041666667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46000.680041666667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46000.680041666667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46000.680041666667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46000.680041666667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46000.680041666667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46000.680041666667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46000.680041666667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46000.680041666667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46000.680041666667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46000.680041666667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46000.680041666667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46000.680041666667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46000.680041666667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46000.680041666667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46000.680041666667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46000.680041666667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46000.680041666667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46000.680041666667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46000.680041666667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46000.680041666667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46000.680041666667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46000.680041666667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46000.680041666667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46000.680041666667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46000.680041666667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46000.680041666667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46000.680041666667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46000.680041666667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46000.680041666667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46000.680041666667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46000.680041666667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46000.680041666667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46000.680041666667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46000.680041666667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46000.680041666667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46000.680041666667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46000.680041666667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46000.680041666667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46000.680041666667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46000.680041666667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46000.680041666667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46000.680041666667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46000.680041666667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46000.680041666667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46000.680041666667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46000.680041666667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46000.680041666667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46000.680041666667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46000.680041666667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46000.680041666667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46000.680041666667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46000.680041666667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46000.680041666667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46000.680041666667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46000.680041666667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46000.680041666667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46000.680041666667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46000.680041666667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46000.680041666667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46000.680041666667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46000.680041666667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46000.680041666667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46000.680041666667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46000.680041666667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46000.680041666667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46000.680041666667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46000.680041666667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46000.680041666667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46000.680041666667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46000.680041666667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46000.680041666667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46000.680041666667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46000.680041666667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46000.680041666667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46000.680041666667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46000.680041666667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46000.680041666667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46000.680041666667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46000.680041666667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46000.680041666667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46000.680041666667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46000.680041666667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46000.680041666667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46000.680041666667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46000.680041666667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46000.680041666667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46000.680041666667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46000.680041666667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46000.680041666667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46000.680041666667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46000.680041666667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46000.680041666667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46000.680041666667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46000.680041666667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46000.680041666667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46000.680041666667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46000.680041666667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46000.680041666667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46000.680041666667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46000.680041666667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46000.680041666667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46000.680041666667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46000.680041666667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46000.680041666667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46000.680041666667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46000.680041666667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46000.680041666667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46000.680041666667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46000.680041666667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46000.680041666667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46000.680041666667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46000.680041666667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46000.680041666667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46000.680041666667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46000.680041666667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46000.680041666667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46000.680041666667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46000.680041666667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46000.680041666667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46000.680041666667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46000.680041666667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46000.680041666667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46000.680041666667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46000.680041666667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46000.680041666667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46000.680041666667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46000.680041666667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46000.680041666667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46000.680041666667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46000.680041666667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46000.680041666667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46000.680041666667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46000.680041666667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46000.680041666667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46000.680041666667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46000.680041666667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46000.680041666667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46000.680041666667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46000.680041666667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46000.680041666667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46000.680041666667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46000.680041666667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46000.680041666667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46000.680041666667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46000.680041666667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46000.680041666667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46000.680041666667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46000.680041666667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46000.680041666667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46000.680041666667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46000.680041666667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46000.680041666667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46000.680041666667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46000.680041666667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46000.680041666667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46000.680041666667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46000.680041666667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46000.680041666667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46000.680041666667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46000.680041666667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46000.680041666667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46000.680041666667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46000.680041666667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46000.680041666667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46000.680041666667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46000.680041666667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46000.680041666667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46000.680041666667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46000.680041666667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46000.680041666667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46000.680041666667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46000.680041666667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46000.680041666667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46000.680041666667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46000.680041666667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46000.680041666667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46000.680041666667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46000.680041666667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46000.680041666667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46000.680041666667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46000.680041666667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46000.680041666667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46000.680041666667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46000.680041666667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46000.680041666667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46000.680041666667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46000.680041666667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46000.680041666667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46000.680041666667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46000.680041666667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46000.680041666667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46000.680041666667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46000.680041666667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46000.680041666667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46000.680041666667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46000.680041666667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46000.680041666667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46000.680041666667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46000.680041666667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46000.680041666667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46000.680041666667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46000.680041666667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46000.680041666667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46000.680041666667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46000.680041666667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46000.680041666667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46000.680041666667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46000.680041666667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46000.680041666667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46000.680041666667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46000.680041666667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46000.680041666667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46000.680041666667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46000.680041666667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46000.680041666667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46000.680041666667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46000.680041666667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46000.680041666667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46000.680041666667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46000.680041666667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46000.680041666667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46000.680041666667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46000.680041666667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46000.680041666667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46000.680041666667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46000.680041666667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46000.680041666667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46000.680041666667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46000.680041666667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46000.680041666667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46000.680041666667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46000.680041666667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46000.680041666667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46000.680041666667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46000.680041666667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46000.680041666667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46000.680041666667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46000.680041666667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46000.680041666667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46000.680041666667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46000.680041666667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46000.680041666667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46000.680041666667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46000.680041666667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46000.680041666667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46000.680041666667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46000.680041666667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46000.680041666667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46000.680041666667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46000.680041666667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46000.680041666667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46000.680041666667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46000.680041666667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46000.680041666667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46000.680041666667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46000.680041666667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46000.680041666667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46000.680041666667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46000.680041666667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46000.680041666667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46000.680041666667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46000.680041666667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46000.680041666667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46000.680041666667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46000.680041666667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46000.680041666667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46000.680041666667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46000.680041666667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46000.680041666667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46000.680041666667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46000.680041666667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46000.680041666667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46000.680041666667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46000.680041666667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46000.680041666667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46000.680041666667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46000.680041666667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46000.680041666667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46000.680041666667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46000.680041666667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46000.680041666667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46000.680041666667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46000.680041666667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46000.680041666667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46000.680041666667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46000.680041666667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46000.680041666667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46000.680041666667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46000.680041666667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46000.680041666667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46000.680041666667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46000.680041666667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46000.680041666667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46000.680041666667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46000.680041666667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46000.680041666667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46000.680041666667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46000.680041666667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46000.680041666667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46000.680041666667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46000.680041666667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46000.680041666667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46000.680041666667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46000.680041666667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46000.680041666667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46000.680041666667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46000.680041666667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46000.680041666667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46000.680041666667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46000.680041666667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46000.680041666667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46000.680041666667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46000.680041666667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46000.680041666667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46000.680041666667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46000.680041666667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46000.680041666667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46000.680041666667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46000.680041666667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46000.680041666667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46000.680041666667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46000.680041666667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46000.680041666667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46000.680041666667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46000.680041666667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46000.680041666667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46000.680041666667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46000.680041666667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46000.680041666667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46000.680041666667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46000.680041666667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46000.680041666667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46000.680041666667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46000.680041666667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46000.680041666667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46000.680041666667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46000.680041666667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46000.680041666667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46000.680041666667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46000.680041666667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46000.680041666667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46000.680041666667</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297.19932407407032</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1.8858981481462251</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46000.680041666667</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0.36181249999935972</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46000.680041666667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46000.680041666667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46000.680041666667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46000.680041666667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46000.680041666667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46000.680041666667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46000.680041666667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46000.680041666667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46000.680041666667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46000.680041666667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46000.680041666667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46000.680041666667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46000.680041666667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46000.680041666667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46000.680041666667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46000.680041666667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46000.680041666667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46000.680041666667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46000.680041666667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46000.680041666667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46000.680041666667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46000.680041666667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46000.680041666667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46000.680041666667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46000.680041666667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46000.680041666667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46000.680041666667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46000.680041666667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46000.680041666667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46000.680041666667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46000.680041666667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46000.680041666667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46000.680041666667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46000.680041666667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46000.680041666667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46000.680041666667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46000.680041666667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46000.680041666667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46000.680041666667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46000.680041666667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46000.680041666667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46000.680041666667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46000.680041666667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46000.680041666667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46000.680041666667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46000.680041666667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46000.680041666667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46000.680041666667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46000.680041666667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46000.680041666667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46000.680041666667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46000.680041666667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46000.680041666667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46000.680041666667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46000.680041666667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46000.680041666667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46000.680041666667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46000.680041666667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46000.680041666667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46000.680041666667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46000.680041666667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46000.680041666667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46000.680041666667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46000.680041666667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46000.680041666667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46000.680041666667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46000.680041666667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46000.680041666667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46000.680041666667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46000.680041666667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46000.680041666667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46000.680041666667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46000.680041666667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46000.680041666667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46000.680041666667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46000.680041666667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46000.680041666667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46000.680041666667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46000.680041666667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46000.680041666667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46000.680041666667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46000.680041666667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46000.680041666667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46000.680041666667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46000.680041666667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46000.680041666667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46000.680041666667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46000.680041666667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46000.680041666667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46000.680041666667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46000.680041666667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46000.680041666667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46000.680041666667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46000.680041666667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46000.680041666667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46000.680041666667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46000.680041666667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46000.680041666667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46000.680041666667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46000.680041666667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46000.680041666667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46000.680041666667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46000.680041666667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46000.680041666667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46000.680041666667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108.8479814814782</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74.491164351849875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52.018930555554107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19.306743055552943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3.5725532407377614</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38371</v>
      </c>
      <c r="E7" s="37" t="s">
        <v>39113</v>
      </c>
      <c r="F7" s="38">
        <v>46000.628171296295</v>
      </c>
      <c r="G7" s="131">
        <f ca="1">IFERROR(NOW()-F7,"")</f>
        <v>5.1870370371034369E-2</v>
      </c>
      <c r="H7" s="38">
        <v>45976.565104166664</v>
      </c>
      <c r="I7" s="37" t="str">
        <f>IFERROR(VLOOKUP(D7,DB!A:F,6,0),"")</f>
        <v>SCECO</v>
      </c>
      <c r="J7" s="37" t="str">
        <f>IFERROR(VLOOKUP(D7,DB!A:G,7,0),"")</f>
        <v>No BB Shifted</v>
      </c>
      <c r="K7" s="37" t="s">
        <v>39145</v>
      </c>
      <c r="L7" s="37" t="str">
        <f>IFERROR(VLOOKUP(D7,DB!A:I,9,0),"")</f>
        <v>Latis</v>
      </c>
    </row>
    <row r="8" spans="1:13">
      <c r="A8" s="37"/>
      <c r="B8" s="37" t="str">
        <f>IFERROR(VLOOKUP(D8,DB!A:K,11,0),"")</f>
        <v/>
      </c>
      <c r="C8" s="37"/>
      <c r="D8" s="153"/>
      <c r="E8" s="37"/>
      <c r="F8" s="38"/>
      <c r="G8" s="131">
        <f ca="1">IFERROR(NOW()-F8,"")</f>
        <v>46000.680041666667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46000.680041666667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46000.680041666667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46000.680041666667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46000.680041666667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46000.680041666667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46000.680041666667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46000.680041666667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46000.680041666667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46000.680041666667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46000.680041666667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46000.680041666667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46000.680041666667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46000.680041666667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46000.680041666667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46000.680041666667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46000.680041666667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46000.680041666667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46000.680041666667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46000.680041666667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46000.680041666667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46000.680041666667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46000.680041666667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46000.680041666667</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3.8502314811921678E-2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46000.680041666667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46000.680041666667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46000.680041666667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46000.680041666667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46000.680041666667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46000.680041666667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46000.680041666667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46000.680041666667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46000.680041666667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46000.680041666667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46000.680041666667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46000.680041666667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46000.680041666667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46000.680041666667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46000.680041666667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46000.680041666667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46000.680041666667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46000.680041666667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46000.680041666667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46000.680041666667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46000.680041666667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46000.680041666667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46000.680041666667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46000.680041666667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46000.680041666667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46000.680041666667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46000.680041666667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46000.680041666667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46000.680041666667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46000.680041666667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46000.680041666667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46000.680041666667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46000.680041666667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46000.680041666667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46000.680041666667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46000.680041666667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46000.680041666667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46000.680041666667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46000.680041666667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46000.680041666667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46000.680041666667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46000.680041666667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46000.680041666667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46000.680041666667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46000.680041666667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46000.680041666667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46000.680041666667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46000.680041666667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46000.680041666667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46000.680041666667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46000.680041666667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46000.680041666667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46000.680041666667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46000.680041666667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46000.680041666667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46000.680041666667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46000.680041666667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46000.680041666667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46000.680041666667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46000.680041666667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46000.680041666667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46000.680041666667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46000.680041666667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46000.680041666667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46000.680041666667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46000.680041666667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46000.680041666667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46000.680041666667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46000.680041666667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46000.680041666667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46000.680041666667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46000.680041666667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46000.680041666667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46000.680041666667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46000.680041666667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46000.680041666667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46000.680041666667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46000.680041666667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46000.680041666667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46000.680041666667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46000.680041666667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46000.680041666667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46000.680041666667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46000.680041666667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46000.680041666667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46000.680041666667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46000.680041666667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46000.680041666667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46000.680041666667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46000.680041666667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46000.680041666667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46000.680041666667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46000.680041666667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46000.680041666667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46000.680041666667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46000.680041666667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46000.680041666667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46000.680041666667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46000.680041666667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46000.680041666667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46000.680041666667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46000.680041666667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46000.680041666667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46000.680041666667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46000.680041666667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46000.680041666667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46000.680041666667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46000.680041666667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46000.680041666667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46000.680041666667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46000.680041666667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46000.680041666667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46000.680041666667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46000.680041666667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46000.680041666667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46000.680041666667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46000.680041666667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46000.680041666667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46000.680041666667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46000.680041666667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46000.680041666667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46000.680041666667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46000.680041666667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46000.680041666667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46000.680041666667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46000.680041666667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46000.680041666667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46000.680041666667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46000.680041666667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46000.680041666667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46000.680041666667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46000.680041666667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46000.680041666667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46000.680041666667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46000.680041666667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46000.680041666667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46000.680041666667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46000.680041666667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46000.680041666667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46000.680041666667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46000.680041666667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46000.680041666667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46000.680041666667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46000.680041666667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46000.680041666667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46000.680041666667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46000.680041666667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46000.680041666667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46000.680041666667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46000.680041666667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46000.680041666667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46000.680041666667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46000.680041666667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46000.680041666667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46000.680041666667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46000.680041666667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46000.680041666667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46000.680041666667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46000.680041666667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46000.680041666667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46000.680041666667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46000.680041666667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46000.680041666667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46000.680041666667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46000.680041666667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46000.680041666667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46000.680041666667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46000.680041666667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46000.680041666667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46000.680041666667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46000.680041666667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46000.680041666667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46000.680041666667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46000.680041666667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46000.680041666667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46000.680041666667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46000.680041666667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46000.680041666667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46000.680041666667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46000.680041666667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46000.680041666667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46000.680041666667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46000.680041666667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46000.680041666667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46000.680041666667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46000.680041666667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46000.680041666667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46000.680041666667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46000.680041666667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46000.680041666667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46000.680041666667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46000.680041666667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46000.680041666667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46000.680041666667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46000.680041666667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46000.680041666667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46000.680041666667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46000.680041666667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46000.680041666667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46000.680041666667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46000.680041666667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46000.680041666667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46000.680041666667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46000.680041666667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46000.680041666667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46000.680041666667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46000.680041666667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46000.680041666667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46000.680041666667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46000.680041666667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46000.680041666667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46000.680041666667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46000.680041666667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46000.680041666667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46000.680041666667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46000.680041666667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46000.680041666667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46000.680041666667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46000.680041666667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46000.680041666667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46000.680041666667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46000.680041666667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46000.680041666667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46000.680041666667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46000.680041666667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46000.680041666667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46000.680041666667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46000.680041666667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46000.680041666667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46000.680041666667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46000.680041666667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46000.680041666667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46000.680041666667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46000.680041666667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46000.680041666667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46000.680041666667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46000.680041666667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46000.680041666667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46000.680041666667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46000.680041666667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46000.680041666667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46000.680041666667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46000.680041666667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46000.680041666667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46000.680041666667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46000.680041666667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46000.680041666667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46000.680041666667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46000.680041666667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46000.680041666667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46000.680041666667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46000.680041666667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46000.680041666667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46000.680041666667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46000.680041666667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46000.680041666667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46000.680041666667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46000.680041666667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46000.680041666667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46000.680041666667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46000.680041666667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46000.680041666667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46000.680041666667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46000.680041666667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46000.680041666667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46000.680041666667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46000.680041666667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46000.680041666667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46000.680041666667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46000.680041666667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46000.680041666667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46000.680041666667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46000.680041666667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46000.680041666667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46000.680041666667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46000.680041666667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46000.680041666667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46000.680041666667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46000.680041666667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46000.680041666667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46000.680041666667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46000.680041666667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46000.680041666667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46000.680041666667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46000.680041666667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46000.680041666667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46000.680041666667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46000.680041666667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46000.680041666667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46000.680041666667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46000.680041666667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46000.680041666667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46000.680041666667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46000.680041666667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46000.680041666667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46000.680041666667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46000.680041666667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46000.680041666667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46000.680041666667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46000.680041666667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46000.680041666667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46000.680041666667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46000.680041666667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46000.680041666667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46000.680041666667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46000.680041666667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46000.680041666667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46000.680041666667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46000.680041666667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46000.680041666667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46000.680041666667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46000.680041666667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46000.680041666667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46000.680041666667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46000.680041666667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46000.680041666667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46000.680041666667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46000.680041666667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46000.680041666667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46000.680041666667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46000.680041666667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46000.680041666667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46000.680041666667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46000.680041666667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46000.680041666667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46000.680041666667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46000.680041666667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46000.680041666667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46000.680041666667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46000.680041666667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46000.680041666667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46000.680041666667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46000.680041666667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46000.680041666667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46000.680041666667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46000.680041666667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46000.680041666667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46000.680041666667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46000.680041666667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46000.680041666667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46000.680041666667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46000.680041666667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46000.680041666667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46000.680041666667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46000.680041666667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46000.680041666667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46000.680041666667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46000.680041666667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46000.680041666667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46000.680041666667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46000.680041666667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46000.680041666667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46000.680041666667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46000.680041666667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46000.680041666667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46000.680041666667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46000.680041666667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46000.680041666667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46000.680041666667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46000.680041666667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46000.680041666667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46000.680041666667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46000.680041666667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46000.680041666667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46000.680041666667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46000.680041666667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46000.680041666667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46000.680041666667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46000.680041666667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46000.680041666667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46000.680041666667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46000.680041666667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46000.680041666667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46000.680041666667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46000.680041666667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46000.680041666667</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46000.680041666667</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2025-12-09T13:21:15Z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