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97" documentId="120_S{2AC9BD13-BADA-5192-A53E-5A8FF88502F6}" xr6:coauthVersionLast="47" xr6:coauthVersionMax="47" xr10:uidLastSave="{DFDC6074-B811-4688-B2E6-18E9641D6607}"/>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<sst xmlns="http://schemas.openxmlformats.org/spreadsheetml/2006/main" count="180273" uniqueCount="39119">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</sst>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34" fillId="20" borderId="20" xfId="0" applyFont="1" applyFill="1" applyBorder="1" applyAlignment="1"/>
    <xf numFmtId="0" fontId="34" fillId="20"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308.23070416666451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45971.179130092591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45971.179130092591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45971.179130092591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45971.179130092591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45971.179130092591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45971.179130092591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45971.179130092591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45971.179130092591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45971.179130092591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45971.179130092591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45971.179130092591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45971.179130092591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45971.179130092591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45971.179130092591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45971.179130092591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45971.179130092591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45971.179130092591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45971.179130092591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45971.179130092591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45971.179130092591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45971.179130092591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45971.179130092591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45971.179130092591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45971.179130092591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45971.179130092591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45971.179130092591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45971.179130092591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45971.179130092591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45971.179130092591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45971.179130092591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45971.179130092591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45971.179130092591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45971.179130092591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45971.179130092591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45971.179130092591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45971.179130092591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45971.179130092591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45971.179130092591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45971.179130092591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45971.179130092591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45971.179130092591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45971.179130092591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45971.179130092591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45971.179130092591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45971.179130092591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45971.179130092591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45971.179130092591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45971.179130092591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45971.179130092591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45971.179130092591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45971.179130092591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45971.179130092591</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45971.179130092591</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146.17929212962918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45971.179130092591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45971.179130092591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45971.179130092591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45971.179130092591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45971.179130092591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45971.179130092591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45971.179130092591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45971.179130092591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45971.179130092591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45971.179130092591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45971.179130092591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45971.179130092591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45971.179130092591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45971.179130092591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45971.179130092591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45971.179130092591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45971.179130092591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45971.179130092591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45971.179130092591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45971.179130092591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45971.179130092591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45971.179130092591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45971.179130092591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45971.179130092591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45971.179130092591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45971.179130092591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45971.179130092591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45971.179130092591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45971.179130092591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45971.179130092591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45971.179130092591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45971.179130092591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45971.179130092591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45971.179130092591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45971.179130092591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45971.179130092591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45971.179130092591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45971.179130092591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45971.179130092591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45971.179130092591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45971.179130092591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45971.179130092591</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45971.179129861113</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45971.179129861113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45971.179129861113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45971.179130092591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45971.179130092591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45971.179130092591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45971.179130092591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45971.179130092591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45971.179130092591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45971.179130092591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45971.179130092591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45971.179130092591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45971.179130092591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45971.179130092591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45971.179130092591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45971.179130092591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45971.179130092591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45971.179130092591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45971.179130092591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45971.179130092591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45971.179130092591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45971.179130092591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45971.179130092591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45971.179130092591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45971.179130092591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45971.179130092591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45971.179130092591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45971.179130092591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45971.179130092591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45971.179130092591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45971.179130092591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45971.179130092591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45971.179130092591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45971.179130092591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45971.179130092591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45971.179130092591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45971.179130092591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45971.179130092591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45971.179130092591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45971.179130092591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45971.179130092591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45971.179130092591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45971.179130092591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45971.179130092591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45971.179130092591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45971.179130092591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45971.179130092591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45971.179130092591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45971.179130092591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45971.179130092591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45971.179130092591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45971.179130092591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45971.179130092591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45971.179130092591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45971.179130092591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45971.179130092591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45971.179130092591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45971.179130092591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45971.179130092591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45971.179130092591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45971.179130092591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45971.179130092591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45971.179130092591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45971.179130092591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45971.179130092591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45971.179130092591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45971.179130092591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45971.179130092591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45971.179130092591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45971.179130092591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45971.179130092591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45971.179130092591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45971.179130092591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45971.179130092591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45971.179130092591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45971.179130092591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45971.179130092591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45971.179130092591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45971.179130092591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45971.179130092591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45971.179130092591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45971.179130092591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45971.179130092591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45971.179130092591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45971.179130092591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45971.179130092591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45971.179130092591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45971.179130092591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45971.179130092591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45971.179130092591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45971.179130092591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45971.179130092591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45971.179130092591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45971.179130092591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45971.179130092591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45971.179130092591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45971.179130092591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45971.179130092591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45971.179130092591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45971.179130092591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45971.179130092591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45971.179130092591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45971.179130092591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45971.179130092591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45971.179130092591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45971.179130092591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45971.179130092591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45971.179130092591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45971.179130092591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45971.179130092591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45971.179130092591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45971.179130092591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45971.179130092591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45971.179130092591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45971.179130092591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45971.179130092591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45971.179130092591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45971.179130092591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45971.179130092591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45971.179130092591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45971.179130092591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45971.179130092591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45971.179130092591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45971.179130092591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45971.179130092591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45971.179130092591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45971.179130092591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45971.179130092591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45971.179130092591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45971.179130092591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45971.179130092591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45971.179130092591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45971.179130092591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45971.179130092591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45971.179130092591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45971.179130092591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45971.179130092591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45971.179130092591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45971.179130092591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45971.179130092591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45971.179130092591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45971.179130092591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45971.179130092591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45971.179130092591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45971.179130092591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45971.179130092591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45971.179130092591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45971.179130092591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45971.179130092591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45971.179130092591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45971.179130092591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45971.179130092591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45971.179130092591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45971.179130092591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45971.179130092591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45971.179130092591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45971.179130092591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45971.179130092591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45971.179130092591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45971.179130092591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45971.179130092591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45971.179130092591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45971.179130092591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45971.179130092591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45971.179130092591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45971.179130092591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45971.179130092591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45971.179130092591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45971.179130092591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45971.179130092591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45971.179130092591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45971.179130092591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45971.179130092591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45971.179130092591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45971.179130092591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45971.179130092591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45971.179130092591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45971.179130092591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45971.179130092591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45971.179130092591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45971.179130092591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45971.179130092591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45971.179130092591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45971.179130092591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45971.179130092591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45971.179130092591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45971.179130092591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45971.179130092591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45971.179130092591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45971.179130092591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45971.179130092591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45971.179130092591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45971.179130092591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45971.179130092591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45971.179130092591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45971.179130092591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45971.179130092591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45971.179130092591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45971.179130092591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45971.179130092591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45971.179130092591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45971.179130092591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45971.179130092591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45971.179130092591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45971.179130092591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45971.179130092591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45971.179130092591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45971.179130092591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45971.179130092591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45971.179130092591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45971.179130092591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45971.179130092591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45971.179130092591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45971.179130092591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45971.179130092591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45971.179130092591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45971.179130092591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45971.179130092591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45971.179130092591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45971.179130092591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45971.179130092591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45971.179130092591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45971.179130092591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45971.179130092591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45971.179130092591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45971.179130092591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45971.179130092591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45971.179130092591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45971.179130092591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45971.179130092591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45971.179130092591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45971.179130092591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45971.179130092591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45971.179130092591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45971.179130092591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45971.179130092591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45971.179130092591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45971.179130092591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45971.179130092591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45971.179130092591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45971.179130092591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45971.179130092591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45971.179130092591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45971.179130092591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45971.179130092591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45971.179130092591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45971.179130092591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45971.179130092591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45971.179130092591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45971.179130092591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45971.179130092591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45971.179130092591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45971.179130092591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45971.179130092591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45971.179130092591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45971.179130092591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45971.179130092591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45971.179130092591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45971.179130092591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45971.179130092591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45971.179130092591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45971.179130092591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45971.179130092591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45971.179130092591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45971.179130092591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45971.179130092591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45971.179130092591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45971.179130092591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45971.179130092591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45971.179130092591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45971.179130092591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45971.179130092591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45971.179130092591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45971.179130092591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45971.179130092591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45971.179130092591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45971.179130092591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45971.179130092591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45971.179130092591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45971.179130092591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45971.179130092591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45971.179130092591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45971.179130092591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45971.179130092591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45971.179130092591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45971.179130092591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45971.179130092591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45971.179130092591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45971.179130092591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45971.179130092591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45971.179130092591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45971.179130092591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45971.179130092591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45971.179130092591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45971.179130092591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45971.179130092591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45971.179130092591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45971.179130092591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45971.179130092591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45971.179130092591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45971.179130092591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45971.179130092591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45971.179130092591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45971.179130092591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45971.179130092591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45971.179130092591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45971.179130092591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45971.179130092591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45971.179130092591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45971.179130092591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45971.179130092591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45971.179130092591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45971.179130092591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45971.179130092591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45971.179130092591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45971.179130092591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45971.179130092591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45971.179130092591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45971.179130092591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45971.179130092591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45971.179130092591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45971.179130092591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45971.179130092591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45971.179130092591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45971.179130092591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45971.179130092591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45971.179130092591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45971.179130092591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45971.179130092591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45971.179130092591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45971.179130092591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45971.179130092591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45971.179130092591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45971.179130092591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45971.179130092591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45971.179130092591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45971.179130092591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45971.179130092591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45971.179130092591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45971.179130092591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45971.179130092591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45971.179130092591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45971.179130092591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45971.179130092591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45971.179130092591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45971.179130092591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45971.179130092591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45971.179130092591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45971.179130092591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45971.179130092591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45971.179130092591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45971.179130092591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45971.179130092591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45971.179130092591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45971.179130092591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45971.179130092591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45971.179130092591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45971.179130092591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45971.179130092591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45971.179130092591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45971.179130092591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45971.179130092591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45971.179130092591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45971.179130092591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45971.179130092591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45971.179130092591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45971.179130092591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45971.179130092591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45971.179130092591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45971.179130092591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45971.179130092591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45971.179130092591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45971.179130092591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45971.179130092591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45971.179130092591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45971.179130092591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45971.179130092591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45971.179130092591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45971.179130092591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45971.179130092591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45971.179130092591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45971.179130092591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45971.179130092591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45971.179130092591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45971.179130092591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45971.179130092591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45971.179130092591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45971.179130092591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45971.179130092591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45971.179130092591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45971.179130092591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45971.179130092591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45971.179130092591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45971.179130092591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45971.179130092591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45971.179130092591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45971.179130092591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45971.179130092591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45971.179130092591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45971.179130092591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45971.179130092591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45971.179130092591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45971.179130092591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45971.179130092591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45971.179130092591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45971.179130092591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45971.179130092591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45971.179130092591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45971.179130092591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45971.179130092591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45971.179130092591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45971.179130092591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45971.179130092591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45971.179130092591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45971.179130092591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45971.179130092591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45971.179130092591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45971.179130092591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45971.179130092591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45971.179130092591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45971.179130092591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45971.179130092591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45971.179130092591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45971.179130092591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45971.179130092591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45971.179130092591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45971.179130092591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45971.179130092591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45971.179130092591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45971.179130092591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45971.179130092591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45971.179130092591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45971.179130092591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45971.179130092591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45971.179130092591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45971.179130092591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45971.179130092591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45971.179130092591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45971.179130092591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45971.179130092591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45971.179130092591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45971.179130092591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45971.179130092591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45971.179130092591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45971.179130092591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45971.179130092591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45971.179130092591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45971.179130092591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45971.179130092591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45971.179130092591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45971.179130092591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45971.179130092591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45971.179130092591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45971.179130092591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45971.179130092591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45971.179130092591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45971.179130092591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45971.179130092591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45971.179130092591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45971.179130092591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45971.179130092591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45971.179130092591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45971.179130092591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45971.179130092591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45971.179130092591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45971.179130092591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45971.179130092591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45971.179130092591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45971.179130092591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45971.179130092591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45971.179130092591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45971.179130092591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45971.179130092591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45971.179130092591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45971.179130092591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45971.179130092591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45971.179130092591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45971.179130092591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45971.179130092591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45971.179130092591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45971.179130092591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45971.179130092591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45971.179130092591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45971.179130092591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45971.179130092591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45971.179130092591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45971.179130092591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45971.179130092591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45971.179130092591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45971.179130092591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45971.179130092591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45971.179130092591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45971.179130092591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45971.179130092591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45971.179130092591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45971.179130092591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45971.179130092591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45971.179130092591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45971.179130092591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45971.179130092591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45971.179130092591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45971.179130092591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45971.179130092591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45971.179130092591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45971.179130092591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45971.179130092591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45971.179130092591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45971.179130092591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45971.179130092591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45971.179130092591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45971.179130092591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45971.179130092591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45971.179130092591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45971.179130092591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45971.179130092591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45971.179130092591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45971.179130092591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45971.179130092591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45971.179130092591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45971.179130092591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45971.179130092591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45971.179130092591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45971.179130092591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45971.179130092591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45971.179130092591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45971.179130092591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45971.179130092591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45971.179130092591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45971.179130092591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45971.179130092591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45971.179130092591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45971.179130092591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45971.179130092591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45971.179130092591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45971.179130092591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45971.179130092591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45971.179130092591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45971.179130092591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45971.179130092591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45971.179130092591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45971.179130092591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45971.179130092591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45971.179130092591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45971.179130092591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45971.179130092591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45971.179130092591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45971.179130092591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45971.179130092591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45971.179130092591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45971.179130092591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45971.179130092591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45971.179130092591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45971.179130092591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45971.179130092591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45971.179130092591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45971.179130092591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45971.179130092591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45971.179130092591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45971.179130092591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45971.179130092591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45971.179130092591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45971.179130092591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45971.179130092591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45971.179130092591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45971.179130092591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45971.179130092591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45971.179130092591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45971.179130092591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45971.179130092591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45971.179130092591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45971.179130092591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45971.179130092591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45971.179130092591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45971.179130092591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45971.179130092591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45971.179130092591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45971.179130092591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45971.179130092591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45971.179130092591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45971.179130092591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45971.179130092591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45971.179130092591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45971.179130092591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45971.179130092591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45971.179130092591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45971.179130092591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45971.179130092591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45971.179130092591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45971.179130092591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45971.179130092591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45971.179130092591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45971.179130092591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45971.179130092591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45971.179130092591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45971.179130092591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45971.179130092591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45971.179130092591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45971.179130092591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45971.179130092591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45971.179130092591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45971.179130092591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45971.179130092591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45971.179130092591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45971.179130092591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45971.179130092591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45971.179130092591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45971.179130092591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45971.179130092591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45971.179130092591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45971.179130092591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45971.179130092591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45971.179130092591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45971.179130092591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45971.179130092591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45971.179130092591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45971.179130092591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45971.179130092591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45971.179130092591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45971.179130092591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45971.179130092591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45971.179130092591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45971.179130092591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45971.179130092591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45971.179130092591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45971.179130092591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45971.179130092591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45971.179130092591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45971.179130092591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45971.179130092591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45971.179130092591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45971.179130092591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45971.179130092591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45971.179130092591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45971.179130092591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45971.179130092591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45971.179130092591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45971.179130092591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45971.179130092591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45971.179130092591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45971.179130092591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45971.179130092591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45971.179130092591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45971.179130092591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45971.179130092591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45971.179130092591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45971.179130092591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45971.179130092591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45971.179130092591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45971.179130092591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45971.179130092591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45971.179130092591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45971.179130092591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45971.179130092591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45971.179130092591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45971.179130092591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45971.179130092591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45971.179130092591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45971.179130092591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45971.179130092591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45971.179130092591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45971.179130092591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45971.179130092591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45971.179130092591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45971.179130092591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45971.179130092591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45971.179130092591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45971.179130092591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45971.179130092591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45971.179130092591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45971.179130092591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45971.179130092591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45971.179130092591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45971.179130092591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45971.179130092591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45971.179130092591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45971.179130092591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45971.179130092591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45971.179130092591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45971.179130092591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45971.179130092591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45971.179130092591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45971.179130092591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45971.179130092591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45971.179130092591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45971.179130092591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45971.179130092591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45971.179130092591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45971.179130092591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45971.179130092591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45971.179130092591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45971.179130092591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45971.179130092591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45971.179130092591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45971.179130092591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45971.179130092591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45971.179130092591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45971.179130092591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45971.179130092591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45971.179130092591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45971.179130092591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45971.179130092591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45971.179130092591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45971.179130092591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45971.179130092591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45971.179130092591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45971.179130092591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45971.179130092591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45971.179130092591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45971.179130092591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45971.179130092591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45971.179130092591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45971.179130092591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45971.179130092591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45971.179130092591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45971.179130092591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45971.179130092591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45971.179130092591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45971.179130092591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45971.179130092591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45971.179130092591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45971.179130092591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45971.179130092591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45971.179130092591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45971.179130092591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45971.179130092591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45971.179130092591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45971.179130092591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45971.179130092591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45971.179130092591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45971.179130092591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45971.179130092591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45971.179130092591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45971.179130092591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45971.179130092591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45971.179130092591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45971.179130092591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45971.179130092591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45971.179130092591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45971.179130092591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45971.179130092591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45971.179130092591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45971.179130092591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45971.179130092591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45971.179130092591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45971.179130092591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45971.179130092591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45971.179130092591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45971.179130092591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45971.179130092591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45971.179130092591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45971.179130092591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45971.179130092591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45971.179130092591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45971.179130092591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45971.179130092591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45971.179130092591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45971.179130092591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45971.179130092591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45971.179130092591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45971.179130092591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45971.179130092591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45971.179130092591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45971.179130092591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45971.179130092591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45971.179130092591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45971.179130092591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45971.179130092591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45971.179130092591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45971.179130092591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45971.179130092591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45971.179130092591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45971.179130092591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45971.179130092591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45971.179130092591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45971.179130092591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45971.179130092591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45971.179130092591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45971.179130092591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45971.179130092591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45971.179130092591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45971.179130092591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45971.179130092591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45971.179130092591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45971.179130092591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45971.179130092591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45971.179130092591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45971.179130092591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45971.179130092591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45971.179130092591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45971.179130092591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45971.179130092591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45971.179130092591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45971.179130092591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45971.179130092591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45971.179130092591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45971.179130092591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45971.179130092591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45971.179130092591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45971.179130092591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45971.179130092591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45971.179130092591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45971.179130092591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45971.179130092591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45971.179130092591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45971.179130092591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45971.179130092591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45971.179130092591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45971.179130092591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45971.179130092591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45971.179130092591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45971.179130092591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45971.179130092591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45971.179130092591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45971.179130092591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45971.179130092591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45971.179130092591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45971.179130092591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45971.179130092591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45971.179130092591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45971.179130092591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45971.179130092591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45971.179130092591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45971.179130092591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45971.179130092591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45971.179130092591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45971.179130092591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45971.179130092591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45971.179130092591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45971.179130092591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45971.179130092591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45971.179130092591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45971.179130092591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45971.179130092591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45971.179130092591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45971.179130092591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45971.179130092591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45971.179130092591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45971.179130092591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45971.179130092591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45971.179130092591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45971.179130092591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45971.179130092591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45971.179130092591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45971.179130092591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45971.179130092591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45971.179130092591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45971.179130092591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45971.179130092591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45971.179130092591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45971.179130092591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45971.179130092591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45971.179130092591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45971.179130092591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45971.179130092591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45971.179130092591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45971.179130092591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45971.179130092591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45971.179130092591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45971.179130092591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45971.179130092591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45971.179130092591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45971.179130092591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45971.179130092591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45971.179130092591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45971.179130092591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45971.179130092591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45971.179130092591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45971.179130092591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45971.179130092591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45971.179130092591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45971.179130092591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45971.179130092591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45971.179130092591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45971.179130092591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45971.179130092591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45971.179130092591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45971.179130092591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45971.179130092591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45971.179130092591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45971.179130092591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45971.179130092591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45971.179130092591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45971.179130092591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45971.179130092591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45971.179130092591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45971.179130092591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45971.179130092591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45971.179130092591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45971.179130092591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45971.179130092591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45971.179130092591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45971.179130092591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45971.179130092591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45971.179130092591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45971.179130092591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45971.179130092591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45971.179130092591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45971.179130092591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45971.179130092591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45971.179130092591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45971.179130092591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45971.179130092591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45971.179130092591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45971.179130092591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45971.179130092591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45971.179130092591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45971.179130092591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45971.179130092591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45971.179130092591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45971.179130092591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45971.179130092591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45971.179130092591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45971.179130092591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45971.179130092591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45971.179130092591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45971.179130092591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45971.179130092591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45971.179130092591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45971.179130092591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45971.179130092591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45971.179130092591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45971.179130092591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45971.179130092591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45971.179130092591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45971.179130092591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45971.179130092591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45971.179130092591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45971.179130092591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45971.179130092591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45971.179130092591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45971.179130092591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45971.179130092591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45971.179130092591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45971.179130092591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45971.179130092591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45971.179130092591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45971.179130092591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45971.179130092591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45971.179130092591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45971.179130092591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45971.179130092591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45971.179130092591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45971.179130092591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45971.179130092591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45971.179130092591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45971.179130092591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45971.179130092591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45971.179130092591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45971.179130092591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45971.179130092591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45971.179130092591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45971.179130092591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45971.179130092591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45971.179130092591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45971.179130092591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45971.179130092591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45971.179130092591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45971.179130092591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45971.179130092591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45971.179130092591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45971.179130092591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45971.179130092591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45971.179130092591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45971.179130092591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45971.179130092591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45971.179130092591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45971.179130092591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45971.179130092591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45971.179130092591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45971.179130092591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45971.179130092591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45971.179130092591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45971.179130092591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45971.179130092591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45971.179130092591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45971.179130092591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45971.179130092591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45971.179130092591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45971.179130092591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45971.179130092591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45971.179130092591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45971.179130092591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45971.179130092591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45971.179130092591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45971.179130092591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45971.179130092591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45971.179130092591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45971.179130092591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45971.179130092591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45971.179130092591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45971.179130092591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45971.179130092591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45971.179130092591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45971.179130092591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45971.179130092591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45971.179130092591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45971.179130092591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45971.179130092591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45971.179130092591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45971.179130092591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45971.179130092591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45971.179130092591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45971.179130092591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45971.179130092591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45971.179130092591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45971.179130092591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45971.179130092591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45971.179130092591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45971.179130092591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45971.179130092591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45971.179130092591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45971.179130092591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45971.179130092591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45971.179130092591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45971.179130092591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45971.179130092591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45971.179130092591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45971.179130092591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45971.179130092591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45971.179130092591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45971.179130092591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45971.179130092591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45971.179130092591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45971.179130092591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45971.179130092591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45971.179130092591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45971.179130092591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45971.179130092591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45971.179130092591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45971.179130092591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45971.179130092591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45971.179130092591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45971.179130092591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45971.179130092591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45971.179130092591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45971.179130092591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45971.179130092591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45971.179130092591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45971.179130092591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45971.179130092591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45971.179130092591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45971.179130092591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45971.179130092591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45971.179130092591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45971.179130092591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45971.179130092591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45971.179130092591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45971.179130092591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45971.179130092591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45971.179130092591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45971.179130092591</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267.69841249999445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0.37982430555712199</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45971.179129861113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45971.179129861113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45971.179129861113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45971.179129861113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45971.179129861113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45971.179129861113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45971.179129861113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45971.179129861113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45971.179129861113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45971.179129861113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45971.179129861113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45971.179129861113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45971.179129861113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45971.179129861113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45971.179129861113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45971.179129861113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45971.179129861113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45971.179129861113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45971.179129861113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45971.179129861113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45971.179129861113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45971.179129861113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45971.179129861113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45971.179129861113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45971.179129861113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45971.179129861113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45971.179129861113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45971.179129861113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45971.179129861113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45971.179129861113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45971.179129861113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45971.179129861113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45971.179129861113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45971.179129861113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45971.179129861113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45971.179129861113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45971.179129861113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45971.179129861113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45971.179129861113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45971.179129861113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45971.179129861113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45971.179129861113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45971.179129861113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45971.179129861113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45971.179129861113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45971.179129861113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45971.179129861113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45971.179129861113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45971.179129861113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45971.179129861113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45971.179129861113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45971.179129861113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45971.179129861113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45971.179129861113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45971.179129861113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45971.179129861113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45971.179129861113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45971.179129861113</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45971.179129861113</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45971.179129861113</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45971.179129861113</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45971.179129861113</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45971.179129861113</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45971.179129861113</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45971.179129861113</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79.347069907402329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44.990252777774003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22.518018981478235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45971.179130092591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45971.179130092591</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45971.179130092591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45971.179130092591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45971.179130092591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45971.179130092591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45971.179130092591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45971.179130092591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45971.179130092591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45971.179130092591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45971.179130092591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45971.179130092591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45971.179130092591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45971.179130092591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45971.179130092591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45971.179130092591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45971.179130092591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45971.179130092591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45971.179130092591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45971.179130092591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45971.179130092591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45971.179130092591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45971.179130092591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45971.179130092591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45971.179130092591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45971.179130092591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45971.179130092591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45971.179130092591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45971.179130092591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45971.179130092591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45971.179130092591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45971.179130092591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45971.179130092591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45971.179130092591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45971.179130092591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45971.179130092591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45971.179130092591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45971.179130092591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45971.179130092591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45971.179130092591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45971.179130092591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45971.179130092591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45971.179130092591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45971.179130092591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45971.179130092591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45971.179130092591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45971.179130092591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45971.179130092591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45971.179130092591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45971.179130092591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45971.179130092591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45971.179130092591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45971.179130092591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45971.179130092591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45971.179130092591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45971.179130092591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45971.179130092591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45971.179130092591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45971.179130092591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45971.179130092591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45971.179130092591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45971.179130092591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45971.179130092591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45971.179130092591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45971.179130092591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45971.179130092591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45971.179130092591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45971.179130092591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45971.179130092591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45971.179130092591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45971.179130092591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45971.179130092591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45971.179130092591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45971.179130092591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45971.179130092591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45971.179130092591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45971.179130092591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45971.179130092591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45971.179130092591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45971.179130092591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45971.179130092591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45971.179130092591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45971.179130092591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45971.179130092591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45971.179130092591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45971.179130092591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45971.179130092591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45971.179130092591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45971.179130092591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45971.179130092591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45971.179130092591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45971.179130092591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45971.179130092591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45971.179130092591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45971.179130092591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45971.179130092591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45971.179130092591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45971.179130092591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45971.179130092591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45971.179130092591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45971.179130092591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45971.179130092591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45971.179130092591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45971.179130092591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45971.179130092591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45971.179130092591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45971.179130092591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45971.179130092591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45971.179130092591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45971.179130092591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45971.179130092591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45971.179130092591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45971.179130092591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45971.179130092591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45971.179130092591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45971.179130092591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45971.179130092591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45971.179130092591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45971.179130092591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45971.179130092591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45971.179130092591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45971.179130092591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45971.179130092591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45971.179130092591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45971.179130092591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45971.179130092591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45971.179130092591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45971.179130092591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45971.179130092591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45971.179130092591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45971.179130092591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45971.179130092591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45971.179130092591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45971.179130092591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45971.179130092591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45971.179130092591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45971.179130092591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45971.179130092591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45971.179130092591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45971.179130092591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45971.179130092591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45971.179130092591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45971.179130092591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45971.179130092591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45971.179130092591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45971.179130092591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45971.179130092591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45971.179130092591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45971.179130092591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45971.179130092591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45971.179130092591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45971.179130092591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45971.179130092591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45971.179130092591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45971.179130092591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45971.179130092591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45971.179130092591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45971.179130092591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45971.179130092591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45971.179130092591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45971.179130092591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45971.179130092591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45971.179130092591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45971.179130092591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45971.179130092591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45971.179130092591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45971.179130092591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45971.179130092591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45971.179130092591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45971.179130092591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45971.179130092591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45971.179130092591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45971.179130092591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45971.179130092591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45971.179130092591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45971.179130092591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45971.179130092591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45971.179130092591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45971.179130092591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45971.179130092591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45971.179130092591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45971.179130092591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45971.179130092591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45971.179130092591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45971.179130092591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45971.179130092591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45971.179130092591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45971.179130092591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45971.179130092591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45971.179130092591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45971.179130092591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45971.179130092591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45971.179130092591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45971.179130092591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45971.179130092591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45971.179130092591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45971.179130092591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45971.179130092591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45971.179130092591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45971.179130092591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45971.179130092591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45971.179130092591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45971.179130092591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45971.179130092591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45971.179130092591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45971.179130092591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45971.179130092591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45971.179130092591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45971.179130092591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45971.179130092591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45971.179130092591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45971.179130092591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45971.179130092591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45971.179130092591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45971.179130092591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45971.179130092591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45971.179130092591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45971.179130092591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45971.179130092591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45971.179130092591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45971.179130092591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45971.179130092591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45971.179130092591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45971.179130092591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45971.179130092591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45971.179130092591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45971.179130092591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45971.179130092591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45971.179130092591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45971.179130092591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45971.179130092591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45971.179130092591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45971.179130092591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45971.179130092591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45971.179130092591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45971.179130092591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45971.179130092591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45971.179130092591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45971.179130092591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45971.179130092591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45971.179130092591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45971.179130092591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45971.179130092591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45971.179130092591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45971.179130092591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45971.179130092591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45971.179130092591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45971.179130092591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45971.179130092591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45971.179130092591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45971.179130092591</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tabSelected="1"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39117</v>
      </c>
      <c r="B2" s="154" t="str">
        <f>IFERROR(VLOOKUP(D2,DB!A:K,11,0),"")</f>
        <v>R6</v>
      </c>
      <c r="C2" s="155">
        <v>1</v>
      </c>
      <c r="D2" s="154" t="s">
        <v>35650</v>
      </c>
      <c r="E2" s="152" t="s">
        <v>39021</v>
      </c>
      <c r="F2" s="156">
        <v>45970.686331018522</v>
      </c>
      <c r="G2" s="157">
        <f t="shared" ref="G2:G11" ca="1" si="0">IFERROR(NOW()-F2,"-")</f>
        <v>0.49279907406889834</v>
      </c>
      <c r="H2" s="156">
        <v>45970.68136574074</v>
      </c>
      <c r="I2" s="154" t="str">
        <f>IFERROR(VLOOKUP(D2,DB!A:F,6,0),"")</f>
        <v>Generator-SG</v>
      </c>
      <c r="J2" s="154" t="str">
        <f>IFERROR(VLOOKUP(D2,DB!A:G,7,0),"")</f>
        <v>Dead</v>
      </c>
      <c r="K2" s="158" t="s">
        <v>39118</v>
      </c>
      <c r="L2" s="154" t="str">
        <f>IFERROR(VLOOKUP(D2,DB!A:I,9,0),"")</f>
        <v>Latis</v>
      </c>
    </row>
    <row r="3" spans="1:16382" ht="31.5" customHeight="1">
      <c r="A3" s="140"/>
      <c r="B3" s="141" t="str">
        <f>IFERROR(VLOOKUP(D3,DB!A:K,11,0),"")</f>
        <v/>
      </c>
      <c r="C3" s="142"/>
      <c r="D3" s="167"/>
      <c r="E3" s="168"/>
      <c r="F3" s="143"/>
      <c r="G3" s="105">
        <f t="shared" ca="1" si="0"/>
        <v>45971.179130092591</v>
      </c>
      <c r="H3" s="143"/>
      <c r="I3" s="141" t="str">
        <f>IFERROR(VLOOKUP(D3,DB!A:F,6,0),"")</f>
        <v/>
      </c>
      <c r="J3" s="141" t="str">
        <f>IFERROR(VLOOKUP(D3,DB!A:G,7,0),"")</f>
        <v/>
      </c>
      <c r="K3" s="144"/>
      <c r="L3" s="145" t="str">
        <f>IFERROR(VLOOKUP(D3,DB!A:I,9,0),"")</f>
        <v/>
      </c>
    </row>
    <row r="4" spans="1:16382" ht="31.5" customHeight="1">
      <c r="A4" s="140"/>
      <c r="B4" s="141" t="str">
        <f>IFERROR(VLOOKUP(D4,DB!A:K,11,0),"")</f>
        <v/>
      </c>
      <c r="C4" s="142"/>
      <c r="D4"/>
      <c r="E4"/>
      <c r="F4" s="143"/>
      <c r="G4" s="105">
        <f t="shared" ca="1" si="0"/>
        <v>45971.179130092591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45971.179130092591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45971.179130092591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45971.179130092591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45971.179130092591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45971.179130092591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45971.179130092591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45971.179130092591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45971.179130092591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45971.179130092591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45971.179130092591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45971.179130092591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45971.179130092591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45971.179130092591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45971.179130092591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45971.179130092591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45971.179130092591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45971.179130092591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45971.179130092591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45971.179130092591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45971.179130092591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45971.179130092591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45971.179130092591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45971.179130092591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45971.179130092591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45971.179130092591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45971.179130092591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45971.179130092591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45971.179129861113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45971.179129861113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45971.179129861113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45971.179129861113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45971.179130092591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45971.179130092591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45971.179130092591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45971.179130092591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45971.179130092591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45971.179130092591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45971.179130092591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45971.179130092591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45971.179130092591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45971.179130092591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45971.179130092591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45971.179130092591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45971.179130092591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45971.179130092591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45971.179130092591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45971.179130092591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45971.179130092591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45971.179130092591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45971.179130092591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45971.179130092591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45971.179130092591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45971.179130092591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45971.179130092591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45971.179130092591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45971.179130092591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45971.179130092591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45971.179130092591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45971.179130092591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45971.179130092591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45971.179130092591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45971.179130092591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45971.179130092591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45971.179130092591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45971.179130092591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45971.179130092591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45971.179130092591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45971.179130092591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45971.179130092591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45971.179130092591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45971.179130092591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45971.179130092591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45971.179130092591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45971.179130092591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45971.179130092591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45971.179130092591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45971.179130092591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45971.179130092591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45971.179130092591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45971.179130092591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45971.179130092591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45971.179130092591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45971.179130092591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45971.179130092591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45971.179130092591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45971.179130092591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45971.179130092591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45971.179130092591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45971.179130092591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45971.179130092591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45971.179130092591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45971.179130092591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45971.179130092591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45971.179130092591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45971.179130092591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45971.179130092591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45971.179130092591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45971.179130092591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45971.179130092591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45971.179130092591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45971.179130092591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45971.179130092591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45971.179130092591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45971.179130092591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45971.179130092591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45971.179130092591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45971.179130092591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45971.179130092591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45971.179130092591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45971.179130092591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45971.179130092591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45971.179130092591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45971.179130092591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45971.179130092591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45971.179130092591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45971.179130092591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45971.179130092591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45971.179130092591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45971.179130092591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45971.179130092591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45971.179130092591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45971.179130092591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45971.179130092591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45971.179130092591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45971.179130092591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45971.179130092591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45971.179130092591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45971.179130092591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45971.179130092591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45971.179130092591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45971.179130092591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45971.179130092591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45971.179130092591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45971.179130092591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45971.179130092591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45971.179130092591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45971.179130092591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45971.179130092591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45971.179130092591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45971.179130092591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45971.179130092591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45971.179130092591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45971.179130092591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45971.179130092591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45971.179130092591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45971.179130092591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45971.179130092591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45971.179130092591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45971.179130092591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45971.179130092591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45971.179130092591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45971.179130092591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45971.179130092591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45971.179130092591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45971.179130092591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45971.179130092591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45971.179130092591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45971.179130092591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45971.179130092591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45971.179130092591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45971.179130092591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45971.179130092591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45971.179130092591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45971.179130092591</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45971.179130092591</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45971.179130092591</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45971.179130092591</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45971.179130092591</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45971.179130092591</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2025-11-10T01:19:58Z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