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95" documentId="13_ncr:1_{F6CB121F-512D-4AA6-A0C1-0FB36C537598}" xr6:coauthVersionLast="47" xr6:coauthVersionMax="47" xr10:uidLastSave="{532A7963-3389-49BA-8F48-6325FED073B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<sst xmlns="http://schemas.openxmlformats.org/spreadsheetml/2006/main" count="179028" uniqueCount="39107">
  <si>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</si>
  <si>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</si>
  <si>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</si>
  <si>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</si>
  <si>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</si>
  <si>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</si>
  <si>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</si>
  <si>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</si>
  <si>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</si>
  <si>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</si>
  <si>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</si>
  <si>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</si>
  <si>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</si>
  <si>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</si>
  <si>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</si>
  <si>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</si>
  <si>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</si>
  <si>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</si>
  <si>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</si>
  <si>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</si>
  <si>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</si>
  <si>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</si>
  <si>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</si>
  <si>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</si>
  <si>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</si>
  <si>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</si>
  <si>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</si>
  <si>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</si>
  <si>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</si>
  <si>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</si>
  <si>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</si>
  <si>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</si>
  <si>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</si>
  <si>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</si>
  <si>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</si>
  <si>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</si>
  <si>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</si>
  <si>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</si>
  <si>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</si>
  <si>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</si>
  <si>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</si>
  <si>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</si>
  <si>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</si>
  <si>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</si>
  <si>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</si>
  <si>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</si>
  <si>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</si>
  <si>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</si>
  <si>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</si>
  <si>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</si>
  <si>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</si>
  <si>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</si>
  <si>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</si>
  <si>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</si>
  <si>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</si>
  <si>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</si>
  <si>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</si>
  <si>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</si>
  <si>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</si>
  <si>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</si>
  <si>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</si>
  <si>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</si>
  <si>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</si>
  <si>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</si>
  <si>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</si>
  <si>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</si>
  <si>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</si>
  <si>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</si>
  <si>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</si>
  <si>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</si>
  <si>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</si>
  <si>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</si>
  <si>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</si>
  <si>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</si>
  <si>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</si>
  <si>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</si>
  <si>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</si>
  <si>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</si>
  <si>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</si>
  <si>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</si>
  <si>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</si>
  <si>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</si>
  <si>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</si>
  <si>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</si>
  <si>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</si>
  <si>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</si>
  <si>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</si>
  <si>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</si>
  <si>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</si>
  <si>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</si>
  <si>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</si>
  <si>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</si>
  <si>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</si>
  <si>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</si>
  <si>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</si>
  <si>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</si>
  <si>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</si>
  <si>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</si>
  <si>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</si>
  <si>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</si>
  <si>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</si>
  <si>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</si>
  <si>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</si>
  <si>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</si>
  <si>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</si>
  <si>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</si>
  <si>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</si>
  <si>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</si>
  <si>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</si>
  <si>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</si>
  <si>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</si>
  <si>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</si>
  <si>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</si>
  <si>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</si>
  <si>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</si>
  <si>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</si>
  <si>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</si>
  <si>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</si>
  <si>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</si>
  <si>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</si>
  <si>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</si>
  <si>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</si>
  <si>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</si>
  <si>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</si>
  <si>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</si>
  <si>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</si>
  <si>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</si>
  <si>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</si>
  <si>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</si>
  <si>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</si>
  <si>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</si>
  <si>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</si>
  <si>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</si>
  <si>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</si>
  <si>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</si>
  <si>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</si>
  <si>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</si>
  <si>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</si>
  <si>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</si>
  <si>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</si>
  <si>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</si>
  <si>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</si>
  <si>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</si>
  <si>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</si>
  <si>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</si>
  <si>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</si>
  <si>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</si>
  <si>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</si>
  <si>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</si>
  <si>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</si>
  <si>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</si>
  <si>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</si>
  <si>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</si>
  <si>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</si>
  <si>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</si>
  <si>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</si>
  <si>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</si>
  <si>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</si>
  <si>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</si>
  <si>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</si>
  <si>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</si>
  <si>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</si>
  <si>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</si>
  <si>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</si>
  <si>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</si>
  <si>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</si>
  <si>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</si>
  <si>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</si>
  <si>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</si>
  <si>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</si>
  <si>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</si>
  <si>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</si>
  <si>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</si>
  <si>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</si>
  <si>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</si>
  <si>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</si>
  <si>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</si>
  <si>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</si>
  <si>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</si>
  <si>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</si>
  <si>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</si>
  <si>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</si>
  <si>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</si>
  <si>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</si>
  <si>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</si>
  <si>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</si>
  <si>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</si>
  <si>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</si>
  <si>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</si>
  <si>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</si>
  <si>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</si>
  <si>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</si>
  <si>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</si>
  <si>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</si>
  <si>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</si>
  <si>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</si>
  <si>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</si>
  <si>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</si>
  <si>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</si>
  <si>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</si>
  <si>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</si>
  <si>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</si>
  <si>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</si>
  <si>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</si>
  <si>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</si>
  <si>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</si>
  <si>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</si>
  <si>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</si>
  <si>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</si>
  <si>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</si>
  <si>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</si>
  <si>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</si>
  <si>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</si>
  <si>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</si>
  <si>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</si>
  <si>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</si>
  <si>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</si>
  <si>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</si>
  <si>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</si>
  <si>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</si>
  <si>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</si>
  <si>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</si>
  <si>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</si>
  <si>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</si>
  <si>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</si>
  <si>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</si>
  <si>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</si>
  <si>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</si>
  <si>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</si>
  <si>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</si>
  <si>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</si>
  <si>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</si>
  <si>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</si>
  <si>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</si>
  <si>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</si>
  <si>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</si>
  <si>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</si>
  <si>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</si>
  <si>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</si>
  <si>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</si>
  <si>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</si>
  <si>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</si>
  <si>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</si>
  <si>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</si>
  <si>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</si>
  <si>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</si>
  <si>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</si>
  <si>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</si>
  <si>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</si>
  <si>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</si>
  <si>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</si>
  <si>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</si>
  <si>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</si>
  <si>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</si>
  <si>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</si>
  <si>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</si>
  <si>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</si>
  <si>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</si>
  <si>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</si>
  <si>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</si>
  <si>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</si>
  <si>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</si>
  <si>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</si>
  <si>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</si>
  <si>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</si>
  <si>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</si>
  <si>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</si>
  <si>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</si>
  <si>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</si>
  <si>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</si>
  <si>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</si>
  <si>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</si>
  <si>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</si>
  <si>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</si>
  <si>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</si>
  <si>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</si>
  <si>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</si>
  <si>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</si>
  <si>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</si>
  <si>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</si>
  <si>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</si>
  <si>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</si>
  <si>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</si>
  <si>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</si>
  <si>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</si>
  <si>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</si>
  <si>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</si>
  <si>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</si>
  <si>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</si>
  <si>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</si>
  <si>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</si>
  <si>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</si>
  <si>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</si>
  <si>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</si>
  <si>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</si>
  <si>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</si>
  <si>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</si>
  <si>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</si>
  <si>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</si>
  <si>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</si>
  <si>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</si>
  <si>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</si>
  <si>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</si>
  <si>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</si>
  <si>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</si>
  <si>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</si>
  <si>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</si>
  <si>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</si>
  <si>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</si>
  <si>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</si>
  <si>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</si>
  <si>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</si>
  <si>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</si>
  <si>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</si>
  <si>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</si>
  <si>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</si>
  <si>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</si>
  <si>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</si>
  <si>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</si>
  <si>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</si>
  <si>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</si>
  <si>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</si>
  <si>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</si>
  <si>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</si>
  <si>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</si>
  <si>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</si>
  <si>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</si>
  <si>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</si>
  <si>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</si>
  <si>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</si>
  <si>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</si>
  <si>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</si>
  <si>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</si>
  <si>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</si>
  <si>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</si>
  <si>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</si>
  <si>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</si>
  <si>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</si>
  <si>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</si>
  <si>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</si>
  <si>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</si>
  <si>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</si>
  <si>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</si>
  <si>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</si>
  <si>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</si>
  <si>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</si>
  <si>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</si>
  <si>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</si>
  <si>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</si>
  <si>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</si>
  <si>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</si>
  <si>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</si>
  <si>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</si>
  <si>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</si>
  <si>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</si>
  <si>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</si>
  <si>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</si>
  <si>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</si>
  <si>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</si>
  <si>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</si>
  <si>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</si>
  <si>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</si>
  <si>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</si>
  <si>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</si>
  <si>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</si>
  <si>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</si>
  <si>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</si>
  <si>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</si>
  <si>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</si>
  <si>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</si>
  <si>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</si>
  <si>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</si>
  <si>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</si>
  <si>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</si>
  <si>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</si>
  <si>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</si>
  <si>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</si>
  <si>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</si>
  <si>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</si>
  <si>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</si>
  <si>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</si>
  <si>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</si>
  <si>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</si>
  <si>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</si>
  <si>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</si>
  <si>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</si>
  <si>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</si>
  <si>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</si>
  <si>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</si>
  <si>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</si>
  <si>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</si>
  <si>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</si>
  <si>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</si>
  <si>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</si>
  <si>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</si>
  <si>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</si>
  <si>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</si>
  <si>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</si>
  <si>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</si>
  <si>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</si>
  <si>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</si>
  <si>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</si>
  <si>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</si>
  <si>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</si>
  <si>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</si>
  <si>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</si>
  <si>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</si>
  <si>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</si>
  <si>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</si>
  <si>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</si>
  <si>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</si>
  <si>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</si>
  <si>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</si>
  <si>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</si>
  <si>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</si>
  <si>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</si>
  <si>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</si>
  <si>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</si>
  <si>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</si>
  <si>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</si>
  <si>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</si>
  <si>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</si>
  <si>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</si>
  <si>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</si>
  <si>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</si>
  <si>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</si>
  <si>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</si>
  <si>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</si>
  <si>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</si>
  <si>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</si>
  <si>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</si>
  <si>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</si>
  <si>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</si>
  <si>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</si>
  <si>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</si>
  <si>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</si>
  <si>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</si>
  <si>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</si>
  <si>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</si>
  <si>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</si>
  <si>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</si>
  <si>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</si>
  <si>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</si>
  <si>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</si>
  <si>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</si>
  <si>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</si>
  <si>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</si>
  <si>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</si>
  <si>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</si>
  <si>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</si>
  <si>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</si>
  <si>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</si>
  <si>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</si>
  <si>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</si>
  <si>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</si>
  <si>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</si>
  <si>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</si>
  <si>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</si>
  <si>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</si>
  <si>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</si>
  <si>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</si>
  <si>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</si>
  <si>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</si>
  <si>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</si>
  <si>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</si>
  <si>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</si>
  <si>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</si>
  <si>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</si>
  <si>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</si>
  <si>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</si>
  <si>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</si>
  <si>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</si>
  <si>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</si>
  <si>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</si>
  <si>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</si>
  <si>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</si>
  <si>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</si>
  <si>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</si>
  <si>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</si>
  <si>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</si>
  <si>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</si>
  <si>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</si>
  <si>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</si>
  <si>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</si>
  <si>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</si>
  <si>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</si>
  <si>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</si>
  <si>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</si>
  <si>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</si>
  <si>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</si>
  <si>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</si>
  <si>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</si>
  <si>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</si>
  <si>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</si>
  <si>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</si>
  <si>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</si>
  <si>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</si>
  <si>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</si>
  <si>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</si>
  <si>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</si>
  <si>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</si>
  <si>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</si>
  <si>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</si>
  <si>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</si>
  <si>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</si>
  <si>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</si>
  <si>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</si>
  <si>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</si>
  <si>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</si>
  <si>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</si>
  <si>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</si>
  <si>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</si>
  <si>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</si>
  <si>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</si>
  <si>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</si>
  <si>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</si>
  <si>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</si>
  <si>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</si>
  <si>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</si>
  <si>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</si>
  <si>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</si>
  <si>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</si>
  <si>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</si>
  <si>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</si>
  <si>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</si>
  <si>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</si>
  <si>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</si>
  <si>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</si>
  <si>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</si>
  <si>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</si>
  <si>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</si>
  <si>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</si>
  <si>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</si>
  <si>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</si>
  <si>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</si>
  <si>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</si>
  <si>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</si>
  <si>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</si>
  <si>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</si>
  <si>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</si>
  <si>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</si>
  <si>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</si>
  <si>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</si>
  <si>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</si>
  <si>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</si>
  <si>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</si>
  <si>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</si>
  <si>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</si>
  <si>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</si>
  <si>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</si>
  <si>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</si>
  <si>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</si>
  <si>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</si>
  <si>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</si>
  <si>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</si>
  <si>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</si>
  <si>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</si>
  <si>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</si>
  <si>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</si>
  <si>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</si>
  <si>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</si>
  <si>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</si>
  <si>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</si>
  <si>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</si>
  <si>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</si>
  <si>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</si>
  <si>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</si>
  <si>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</si>
  <si>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</si>
  <si>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</si>
  <si>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</si>
  <si>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</si>
  <si>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</si>
  <si>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</si>
  <si>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</si>
  <si>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</si>
  <si>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</si>
  <si>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</si>
  <si>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</si>
  <si>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</si>
  <si>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</si>
  <si>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</si>
  <si>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</si>
  <si>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</si>
  <si>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</si>
  <si>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</si>
  <si>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</si>
  <si>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</si>
  <si>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</si>
  <si>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</si>
  <si>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</si>
  <si>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</si>
  <si>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</si>
  <si>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</si>
  <si>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</si>
  <si>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</si>
  <si>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</si>
  <si>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</si>
  <si>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</si>
  <si>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</si>
  <si>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</si>
  <si>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</si>
  <si>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</si>
  <si>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</si>
  <si>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</si>
  <si>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</si>
  <si>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</si>
  <si>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</si>
  <si>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</si>
  <si>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</si>
  <si>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</si>
  <si>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</si>
  <si>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</si>
  <si>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</si>
  <si>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</si>
  <si>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</si>
  <si>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</si>
  <si>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</si>
  <si>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</si>
  <si>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</si>
  <si>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</si>
  <si>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</si>
  <si>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</si>
  <si>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</si>
  <si>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</si>
  <si>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</si>
  <si>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</si>
  <si>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</si>
  <si>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</si>
  <si>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</si>
  <si>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</si>
  <si>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</si>
  <si>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</si>
  <si>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</si>
  <si>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</si>
  <si>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</si>
  <si>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</si>
  <si>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</si>
  <si>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</si>
  <si>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</si>
  <si>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</si>
  <si>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</si>
  <si>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</si>
  <si>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</si>
  <si>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</si>
  <si>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</si>
  <si>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</si>
  <si>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</si>
  <si>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</si>
  <si>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</si>
  <si>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</si>
  <si>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</si>
  <si>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</si>
  <si>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</si>
  <si>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</si>
  <si>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</si>
  <si>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</si>
  <si>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</si>
  <si>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</si>
  <si>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</si>
  <si>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</si>
  <si>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</si>
  <si>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</si>
  <si>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</si>
  <si>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</si>
  <si>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</si>
  <si>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</si>
  <si>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</si>
  <si>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</si>
  <si>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</si>
  <si>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</si>
  <si>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</si>
  <si>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</si>
  <si>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</si>
  <si>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</si>
  <si>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</si>
  <si>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</si>
  <si>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</si>
  <si>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</si>
  <si>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</si>
  <si>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</si>
  <si>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</si>
  <si>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</si>
  <si>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</si>
  <si>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</si>
  <si>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</si>
  <si>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</si>
  <si>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</si>
  <si>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</si>
  <si>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</si>
  <si>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</si>
  <si>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</si>
  <si>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</si>
  <si>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</si>
  <si>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</si>
  <si>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</si>
  <si>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</si>
  <si>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</si>
  <si>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</si>
  <si>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</si>
  <si>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</si>
  <si>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</si>
  <si>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</si>
  <si>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</si>
  <si>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</si>
  <si>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</si>
  <si>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</si>
  <si>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</si>
  <si>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</si>
  <si>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</si>
  <si>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</si>
  <si>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</si>
  <si>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</si>
  <si>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</si>
  <si>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</si>
  <si>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</si>
  <si>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</si>
  <si>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</si>
  <si>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</si>
  <si>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</si>
  <si>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</si>
  <si>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</si>
  <si>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</si>
  <si>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</si>
  <si>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</si>
  <si>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</si>
  <si>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</si>
  <si>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</si>
  <si>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</si>
  <si>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</si>
  <si>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</si>
  <si>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</si>
  <si>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</si>
  <si>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</si>
  <si>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</si>
  <si>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</si>
  <si>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</si>
  <si>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</si>
  <si>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</si>
  <si>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</si>
  <si>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</si>
  <si>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</si>
  <si>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</si>
  <si>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</si>
  <si>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</si>
  <si>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</si>
  <si>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</si>
  <si>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</si>
  <si>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</si>
  <si>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</si>
  <si>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</si>
  <si>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</si>
  <si>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</si>
  <si>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</si>
  <si>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</si>
  <si>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</si>
  <si>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</si>
  <si>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</si>
  <si>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</si>
  <si>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</si>
  <si>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</si>
  <si>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</si>
  <si>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</si>
  <si>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</si>
  <si>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</si>
  <si>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</si>
  <si>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</si>
  <si>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</si>
  <si>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</si>
  <si>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</si>
  <si>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</si>
  <si>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</si>
  <si>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</si>
  <si>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</si>
  <si>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</si>
  <si>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</si>
  <si>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</si>
  <si>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</si>
  <si>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</si>
  <si>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</si>
  <si>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</si>
  <si>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</si>
  <si>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</si>
  <si>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</si>
  <si>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</si>
  <si>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</si>
  <si>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</si>
  <si>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</si>
  <si>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</si>
  <si>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</si>
  <si>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</si>
  <si>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</si>
  <si>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</si>
  <si>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</si>
  <si>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</si>
  <si>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</si>
  <si>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</si>
  <si>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</si>
  <si>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</si>
  <si>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</si>
  <si>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</si>
  <si>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</si>
  <si>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</si>
  <si>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</si>
  <si>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</si>
  <si>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</si>
  <si>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</si>
  <si>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</si>
  <si>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</si>
  <si>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</si>
  <si>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</si>
  <si>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</si>
  <si>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</si>
  <si>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</si>
  <si>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</si>
  <si>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</si>
  <si>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</si>
  <si>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</si>
  <si>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</si>
  <si>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</si>
  <si>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</si>
  <si>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</si>
  <si>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</si>
  <si>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</si>
  <si>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</si>
  <si>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</si>
  <si>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</si>
  <si>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</si>
  <si>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</si>
  <si>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</si>
  <si>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</si>
  <si>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</si>
  <si>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</si>
  <si>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</si>
  <si>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</si>
  <si>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</si>
  <si>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</si>
  <si>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</si>
  <si>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</si>
  <si>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</si>
  <si>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</si>
  <si>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</si>
  <si>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</si>
  <si>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</si>
  <si>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</si>
  <si>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</si>
  <si>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</si>
  <si>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</si>
  <si>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</si>
  <si>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</si>
  <si>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</si>
  <si>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</si>
  <si>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</si>
  <si>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</si>
  <si>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</si>
  <si>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</si>
  <si>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</si>
  <si>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</si>
  <si>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</si>
  <si>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</si>
  <si>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</si>
  <si>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</si>
  <si>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</si>
  <si>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</si>
  <si>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</si>
  <si>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</si>
  <si>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</si>
  <si>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</si>
  <si>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</si>
  <si>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</si>
  <si>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</si>
  <si>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</si>
  <si>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</si>
  <si>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</si>
  <si>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</si>
  <si>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</si>
  <si>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</si>
  <si>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</si>
  <si>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</si>
  <si>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</si>
  <si>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</si>
  <si>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</si>
  <si>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</si>
  <si>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</si>
  <si>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</si>
  <si>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</si>
  <si>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</si>
  <si>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</si>
  <si>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</si>
  <si>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</si>
  <si>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</si>
  <si>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</si>
  <si>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</si>
  <si>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</si>
  <si>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</si>
  <si>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</si>
  <si>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</si>
  <si>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</si>
  <si>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</si>
  <si>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</si>
  <si>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</si>
  <si>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</si>
  <si>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</si>
  <si>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</si>
  <si>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</si>
  <si>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</si>
  <si>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</si>
  <si>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</si>
  <si>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</si>
  <si>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</si>
  <si>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</si>
  <si>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</si>
  <si>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</si>
  <si>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</si>
  <si>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</si>
  <si>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</si>
  <si>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</si>
  <si>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</si>
  <si>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</si>
  <si>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</si>
  <si>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</si>
  <si>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</si>
  <si>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</si>
  <si>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</si>
  <si>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</si>
  <si>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</si>
  <si>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</si>
  <si>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</si>
  <si>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</si>
  <si>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</si>
  <si>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</si>
  <si>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</si>
  <si>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</si>
  <si>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</si>
  <si>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</si>
  <si>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</si>
  <si>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</si>
  <si>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</si>
  <si>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</si>
  <si>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</si>
  <si>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</si>
  <si>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</si>
  <si>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</si>
  <si>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</si>
  <si>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</si>
  <si>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</si>
  <si>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</si>
  <si>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</si>
  <si>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</si>
  <si>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</si>
  <si>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</si>
  <si>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</si>
  <si>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</si>
  <si>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</si>
  <si>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</si>
  <si>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</si>
  <si>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</si>
  <si>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</si>
  <si>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</si>
  <si>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</si>
  <si>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</si>
  <si>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</si>
  <si>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</si>
  <si>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</si>
  <si>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</si>
  <si>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</si>
  <si>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</si>
  <si>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</si>
  <si>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</si>
  <si>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</si>
  <si>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</si>
  <si>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</si>
  <si>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</si>
  <si>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</si>
  <si>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</si>
  <si>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</si>
  <si>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</si>
  <si>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</si>
  <si>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</si>
  <si>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</si>
  <si>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</si>
  <si>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</si>
  <si>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</si>
  <si>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</si>
  <si>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</si>
  <si>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</si>
  <si>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</si>
  <si>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</si>
  <si>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</si>
  <si>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</si>
  <si>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</si>
  <si>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</si>
  <si>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</si>
  <si>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</si>
  <si>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</si>
  <si>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</si>
  <si>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</si>
  <si>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</si>
  <si>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</si>
  <si>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</si>
  <si>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</si>
  <si>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</si>
  <si>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</si>
  <si>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</si>
  <si>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</si>
  <si>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</si>
  <si>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</si>
  <si>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</si>
  <si>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</si>
  <si>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</si>
  <si>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</si>
  <si>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</si>
  <si>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</si>
  <si>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</si>
  <si>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</si>
  <si>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</si>
  <si>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</si>
  <si>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</si>
  <si>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</si>
  <si>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</si>
  <si>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</si>
  <si>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</si>
  <si>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</si>
  <si>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</si>
  <si>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</si>
  <si>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</si>
  <si>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</si>
  <si>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</si>
  <si>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</si>
  <si>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</si>
  <si>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</si>
  <si>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</si>
  <si>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</si>
  <si>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</si>
  <si>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</si>
  <si>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</si>
  <si>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</si>
  <si>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</si>
  <si>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</si>
  <si>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</si>
  <si>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</si>
  <si>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</si>
  <si>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</si>
  <si>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</si>
  <si>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</si>
  <si>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</si>
  <si>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</si>
  <si>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</si>
  <si>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</si>
  <si>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</si>
  <si>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</si>
  <si>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</si>
  <si>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</si>
  <si>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</si>
  <si>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</si>
  <si>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</si>
  <si>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</si>
  <si>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</si>
  <si>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</si>
  <si>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</si>
  <si>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</si>
  <si>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</si>
  <si>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</si>
  <si>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</si>
  <si>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</si>
  <si>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</si>
  <si>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</si>
  <si>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</si>
  <si>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</si>
  <si>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</si>
  <si>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</si>
  <si>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</si>
  <si>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</si>
  <si>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</si>
  <si>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</si>
  <si>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</si>
  <si>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</si>
  <si>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</si>
  <si>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</si>
  <si>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</si>
  <si>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</si>
  <si>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</si>
  <si>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</si>
  <si>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</si>
  <si>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</si>
  <si>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</si>
  <si>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</si>
  <si>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</si>
  <si>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</si>
  <si>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</si>
  <si>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</si>
  <si>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</si>
  <si>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</si>
  <si>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</si>
  <si>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</si>
  <si>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</si>
  <si>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</si>
  <si>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</si>
  <si>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</si>
  <si>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</si>
  <si>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</si>
  <si>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</si>
  <si>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</si>
  <si>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</si>
  <si>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</si>
  <si>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</si>
  <si>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</si>
  <si>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</si>
  <si>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</si>
  <si>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</si>
  <si>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</si>
  <si>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</si>
  <si>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</si>
  <si>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</si>
  <si>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</si>
  <si>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</si>
  <si>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</si>
  <si>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</si>
  <si>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</si>
  <si>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</si>
  <si>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</si>
  <si>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</si>
  <si>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</si>
  <si>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</si>
  <si>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</si>
  <si>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</si>
  <si>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</si>
  <si>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</si>
  <si>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</si>
  <si>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</si>
  <si>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</si>
  <si>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</si>
  <si>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</si>
  <si>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</si>
  <si>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</si>
  <si>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</si>
  <si>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</si>
  <si>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</si>
  <si>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</si>
  <si>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</si>
  <si>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</si>
  <si>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</si>
  <si>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</si>
  <si>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</si>
  <si>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</si>
  <si>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</si>
  <si>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</si>
  <si>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</si>
  <si>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</si>
  <si>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</si>
  <si>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</si>
  <si>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</si>
  <si>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</si>
  <si>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</si>
  <si>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</si>
  <si>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</si>
  <si>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</si>
  <si>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</si>
  <si>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</si>
  <si>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</si>
  <si>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</si>
  <si>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</si>
  <si>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</si>
  <si>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</si>
  <si>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</si>
  <si>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</si>
  <si>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</si>
  <si>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</si>
  <si>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</si>
  <si>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</si>
  <si>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</si>
  <si>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</si>
  <si>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</si>
  <si>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</si>
  <si>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</si>
  <si>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</si>
  <si>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</si>
  <si>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</si>
  <si>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</si>
  <si>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</si>
  <si>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</si>
  <si>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</si>
  <si>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</si>
  <si>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</si>
  <si>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</si>
  <si>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</si>
  <si>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</si>
  <si>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</si>
  <si>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</si>
  <si>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</si>
  <si>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</si>
  <si>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</si>
  <si>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</si>
  <si>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</si>
  <si>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</si>
  <si>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</si>
  <si>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</si>
  <si>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</si>
  <si>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</si>
  <si>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</si>
  <si>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</si>
  <si>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</si>
  <si>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</si>
  <si>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</si>
  <si>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</si>
  <si>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</si>
  <si>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</si>
  <si>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</si>
  <si>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</si>
  <si>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</si>
  <si>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</si>
  <si>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</si>
  <si>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</si>
  <si>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</si>
  <si>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</si>
  <si>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</si>
  <si>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</si>
  <si>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</si>
  <si>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</si>
  <si>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</si>
  <si>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</si>
  <si>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</si>
  <si>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</si>
  <si>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</si>
  <si>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</si>
  <si>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</si>
  <si>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</si>
  <si>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</si>
  <si>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</si>
  <si>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</si>
  <si>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</si>
  <si>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</si>
  <si>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</si>
  <si>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</si>
  <si>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</si>
  <si>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</si>
  <si>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</si>
  <si>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</si>
  <si>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</si>
  <si>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</si>
  <si>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</si>
  <si>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</si>
  <si>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</si>
  <si>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</si>
  <si>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</si>
  <si>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</si>
  <si>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</si>
  <si>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</si>
  <si>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</si>
  <si>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</si>
  <si>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</si>
  <si>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</si>
  <si>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</si>
  <si>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</si>
  <si>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</si>
  <si>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</si>
  <si>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</si>
  <si>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</si>
  <si>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</si>
  <si>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</si>
  <si>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</si>
  <si>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</si>
  <si>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</si>
  <si>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</si>
  <si>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</si>
  <si>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</si>
  <si>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</si>
  <si>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</si>
  <si>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</si>
  <si>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</si>
  <si>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</si>
  <si>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</si>
  <si>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</si>
  <si>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</si>
  <si>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</si>
  <si>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</si>
  <si>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</si>
  <si>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</si>
  <si>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</si>
  <si>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</si>
  <si>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</si>
  <si>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</si>
  <si>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</si>
  <si>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</si>
  <si>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</si>
  <si>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</si>
  <si>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</si>
  <si>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</si>
  <si>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</si>
  <si>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</si>
  <si>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</si>
  <si>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</si>
  <si>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</si>
  <si>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</si>
  <si>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</si>
  <si>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</si>
  <si>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</si>
  <si>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</si>
  <si>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</si>
  <si>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</si>
  <si>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</si>
  <si>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</si>
  <si>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</si>
  <si>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</si>
  <si>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</si>
  <si>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</si>
  <si>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</si>
  <si>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</si>
  <si>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</si>
  <si>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</si>
  <si>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</si>
  <si>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</si>
  <si>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</si>
  <si>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</si>
  <si>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</si>
  <si>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</si>
  <si>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</si>
  <si>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</si>
  <si>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</si>
  <si>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</si>
  <si>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</si>
  <si>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</si>
  <si>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</si>
  <si>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</si>
  <si>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</si>
  <si>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</si>
  <si>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</si>
  <si>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</si>
  <si>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</si>
  <si>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</si>
  <si>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</si>
  <si>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</si>
  <si>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</si>
  <si>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</si>
  <si>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</si>
  <si>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</si>
  <si>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</si>
  <si>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</si>
  <si>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</si>
  <si>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</si>
  <si>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</si>
  <si>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</si>
  <si>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</si>
  <si>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</si>
  <si>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</si>
  <si>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</si>
  <si>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</si>
  <si>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</si>
  <si>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</si>
  <si>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</si>
  <si>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</si>
  <si>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</si>
  <si>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</si>
  <si>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</si>
  <si>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</si>
  <si>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</si>
  <si>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</si>
  <si>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</si>
  <si>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</si>
  <si>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</si>
  <si>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</si>
  <si>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</si>
  <si>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</si>
  <si>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</si>
  <si>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</si>
  <si>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</si>
  <si>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</si>
  <si>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</si>
  <si>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</si>
  <si>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</si>
  <si>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</si>
  <si>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</si>
  <si>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</si>
  <si>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</si>
  <si>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</si>
  <si>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</si>
  <si>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</si>
  <si>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</si>
  <si>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</si>
  <si>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</si>
  <si>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</si>
  <si>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</si>
  <si>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</si>
  <si>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</si>
  <si>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</si>
  <si>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</si>
  <si>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</si>
  <si>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</si>
  <si>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</si>
  <si>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</si>
  <si>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</si>
  <si>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</si>
  <si>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</si>
  <si>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</si>
  <si>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</si>
  <si>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</si>
  <si>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</si>
  <si>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</si>
  <si>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</si>
  <si>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</si>
  <si>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</si>
  <si>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</si>
  <si>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</si>
  <si>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</si>
  <si>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</si>
  <si>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</si>
  <si>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</si>
  <si>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</si>
  <si>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</si>
  <si>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</si>
  <si>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</si>
  <si>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</si>
  <si>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</si>
  <si>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</si>
  <si>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</si>
  <si>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</si>
  <si>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</si>
  <si>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</si>
  <si>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</si>
  <si>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</si>
  <si>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</si>
  <si>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</si>
  <si>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</si>
  <si>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</si>
  <si>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</si>
  <si>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</si>
  <si>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</si>
  <si>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</si>
  <si>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</si>
  <si>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</si>
  <si>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</si>
  <si>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</si>
  <si>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</si>
  <si>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</si>
  <si>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</si>
  <si>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</si>
  <si>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</si>
  <si>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</si>
  <si>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</si>
  <si>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</si>
  <si>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</si>
  <si>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</si>
  <si>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</si>
  <si>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</si>
  <si>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</si>
  <si>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</si>
  <si>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</si>
  <si>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</si>
  <si>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</si>
  <si>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</si>
  <si>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</si>
  <si>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</si>
  <si>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</si>
  <si>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</si>
  <si>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</si>
  <si>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</si>
  <si>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</si>
  <si>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</si>
  <si>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</si>
  <si>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</si>
  <si>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</si>
  <si>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</si>
  <si>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</si>
  <si>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</si>
  <si>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</si>
  <si>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</si>
  <si>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</si>
  <si>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</si>
  <si>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</si>
  <si>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</si>
  <si>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</si>
  <si>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</si>
  <si>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</si>
  <si>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</si>
  <si>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</si>
  <si>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</si>
  <si>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</si>
  <si>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</si>
  <si>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</si>
  <si>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</si>
  <si>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</si>
  <si>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</si>
  <si>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</si>
  <si>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</si>
  <si>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</si>
  <si>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</si>
  <si>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</si>
  <si>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</si>
  <si>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</si>
  <si>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</si>
  <si>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</si>
  <si>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</si>
  <si>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</si>
  <si>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</si>
  <si>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</si>
  <si>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</si>
  <si>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</si>
  <si>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</si>
  <si>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</si>
  <si>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</si>
  <si>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</si>
  <si>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</si>
  <si>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</si>
  <si>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</si>
  <si>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</si>
  <si>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</si>
  <si>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</si>
  <si>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</si>
  <si>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</si>
  <si>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</si>
  <si>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</si>
  <si>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</si>
  <si>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</si>
  <si>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</si>
  <si>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</si>
  <si>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</si>
  <si>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</si>
  <si>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</si>
  <si>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</si>
  <si>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</si>
  <si>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</si>
  <si>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</si>
  <si>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</si>
  <si>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</si>
  <si>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</si>
  <si>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</si>
  <si>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</si>
  <si>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</si>
  <si>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</si>
  <si>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</si>
  <si>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</si>
  <si>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</si>
  <si>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</si>
  <si>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</si>
  <si>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</si>
  <si>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</si>
  <si>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</si>
  <si>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</si>
  <si>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</si>
  <si>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</si>
  <si>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</si>
  <si>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</si>
  <si>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</si>
  <si>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</si>
  <si>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</si>
  <si>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</si>
  <si>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</si>
  <si>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</si>
  <si>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</si>
  <si>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</si>
  <si>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</si>
  <si>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</si>
  <si>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</si>
  <si>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</si>
  <si>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</si>
  <si>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</si>
  <si>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</si>
  <si>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</si>
  <si>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</si>
  <si>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</si>
  <si>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</si>
  <si>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</si>
  <si>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</si>
  <si>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</si>
  <si>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</si>
  <si>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</si>
  <si>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</si>
  <si>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</si>
  <si>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</si>
  <si>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</si>
  <si>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</si>
  <si>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</si>
  <si>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</si>
  <si>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</si>
  <si>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</si>
  <si>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</si>
  <si>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</si>
  <si>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</si>
  <si>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</si>
  <si>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</si>
  <si>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</si>
  <si>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</si>
  <si>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</si>
  <si>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</si>
  <si>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</si>
  <si>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</si>
  <si>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</si>
  <si>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</si>
  <si>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</si>
  <si>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</si>
  <si>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</si>
  <si>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</si>
  <si>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</si>
  <si>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</si>
  <si>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</si>
  <si>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</si>
  <si>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</si>
  <si>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</si>
  <si>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</si>
  <si>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</si>
  <si>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</si>
  <si>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</si>
  <si>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</si>
  <si>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</si>
  <si>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</si>
  <si>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</si>
  <si>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</si>
  <si>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</si>
  <si>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</si>
  <si>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</si>
  <si>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</si>
  <si>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</si>
  <si>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</si>
  <si>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</si>
  <si>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</si>
  <si>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</si>
  <si>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</si>
  <si>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</si>
  <si>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</si>
  <si>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</si>
  <si>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</si>
  <si>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</si>
  <si>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</si>
  <si>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</si>
  <si>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</si>
  <si>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</si>
  <si>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</si>
  <si>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</si>
  <si>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</si>
  <si>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</si>
  <si>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</si>
  <si>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</si>
  <si>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</si>
  <si>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</si>
  <si>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</si>
  <si>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</si>
  <si>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</si>
  <si>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</si>
  <si>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</si>
  <si>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</si>
  <si>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</si>
  <si>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</si>
  <si>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</si>
  <si>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</si>
  <si>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</si>
  <si>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</si>
  <si>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</si>
  <si>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</si>
  <si>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</si>
  <si>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</si>
  <si>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</si>
  <si>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</si>
  <si>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</si>
  <si>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</si>
  <si>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</si>
  <si>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</si>
  <si>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</si>
  <si>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</si>
  <si>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</si>
  <si>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</si>
  <si>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</si>
  <si>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</si>
  <si>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</si>
  <si>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</si>
  <si>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</si>
  <si>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</si>
  <si>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</si>
  <si>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</si>
  <si>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</si>
  <si>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</si>
  <si>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</si>
  <si>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</si>
  <si>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</si>
  <si>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</si>
  <si>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</si>
  <si>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</si>
  <si>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</si>
  <si>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</si>
  <si>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</si>
  <si>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</si>
  <si>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</si>
  <si>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</si>
  <si>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</si>
  <si>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</si>
  <si>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</si>
  <si>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</si>
  <si>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</si>
  <si>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</si>
  <si>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</si>
  <si>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</si>
  <si>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</si>
  <si>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</si>
  <si>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</si>
  <si>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</si>
  <si>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</si>
  <si>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</si>
  <si>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</si>
  <si>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</si>
  <si>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</si>
  <si>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</si>
  <si>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</si>
  <si>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</si>
  <si>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</si>
  <si>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</si>
  <si>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</si>
  <si>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</si>
  <si>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</si>
  <si>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</si>
  <si>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</si>
  <si>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</si>
  <si>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</si>
  <si>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</si>
  <si>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</si>
  <si>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</si>
  <si>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</si>
  <si>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</si>
  <si>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</si>
  <si>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</si>
  <si>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</si>
  <si>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</si>
  <si>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</si>
  <si>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</si>
  <si>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</si>
  <si>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</si>
  <si>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</si>
  <si>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</si>
  <si>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</si>
  <si>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</si>
  <si>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</si>
  <si>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</si>
  <si>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</si>
  <si>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</si>
  <si>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</si>
  <si>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</si>
  <si>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</si>
  <si>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</si>
  <si>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</si>
  <si>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</si>
  <si>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</si>
  <si>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</si>
  <si>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</si>
  <si>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</si>
  <si>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</si>
  <si>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</si>
  <si>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</si>
  <si>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</si>
  <si>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</si>
  <si>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</si>
  <si>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</si>
  <si>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</si>
  <si>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</si>
  <si>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</si>
  <si>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</si>
  <si>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</si>
  <si>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</si>
  <si>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</si>
  <si>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</si>
  <si>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</si>
  <si>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</si>
  <si>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</si>
  <si>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</si>
  <si>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</si>
  <si>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</si>
  <si>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</si>
  <si>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</si>
  <si>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</si>
  <si>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</si>
  <si>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</si>
  <si>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</si>
  <si>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</si>
  <si>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</si>
  <si>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</si>
  <si>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</si>
  <si>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</si>
  <si>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</si>
  <si>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</si>
  <si>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</si>
  <si>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</si>
  <si>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</si>
  <si>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</si>
  <si>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</si>
  <si>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</si>
  <si>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</si>
  <si>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</si>
  <si>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</si>
  <si>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</si>
  <si>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</si>
  <si>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</si>
  <si>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</si>
  <si>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</si>
  <si>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</si>
  <si>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</si>
  <si>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</si>
  <si>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</si>
  <si>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</si>
  <si>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</si>
  <si>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</si>
  <si>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</si>
  <si>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</si>
  <si>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</si>
  <si>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</si>
  <si>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</si>
  <si>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</si>
  <si>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</si>
  <si>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</si>
  <si>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</si>
  <si>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</si>
  <si>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</si>
  <si>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</si>
  <si>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</si>
  <si>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</si>
  <si>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</si>
  <si>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</si>
  <si>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</si>
  <si>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</si>
  <si>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</si>
  <si>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</si>
  <si>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</si>
  <si>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</si>
  <si>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</si>
  <si>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</si>
  <si>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</si>
  <si>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</si>
  <si>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</si>
  <si>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</si>
  <si>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</si>
  <si>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</si>
  <si>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</si>
  <si>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</si>
  <si>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</si>
  <si>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</si>
  <si>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</si>
  <si>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</si>
  <si>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</si>
  <si>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</si>
  <si>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</si>
  <si>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</si>
  <si>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</si>
  <si>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</si>
  <si>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</si>
  <si>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</si>
  <si>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</si>
  <si>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</si>
  <si>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</si>
  <si>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</si>
  <si>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</si>
  <si>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</si>
  <si>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</si>
  <si>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</si>
  <si>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</si>
  <si>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</si>
  <si>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</si>
  <si>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</si>
  <si>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</si>
  <si>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</si>
  <si>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</si>
  <si>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</si>
  <si>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</si>
  <si>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</si>
  <si>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</si>
  <si>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</si>
  <si>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</si>
  <si>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</si>
  <si>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</si>
  <si>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</si>
  <si>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</si>
  <si>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</si>
  <si>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</si>
  <si>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</si>
  <si>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</si>
  <si>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</si>
  <si>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</si>
  <si>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</si>
  <si>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</si>
  <si>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</si>
  <si>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</si>
  <si>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</si>
  <si>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</si>
  <si>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</si>
  <si>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</si>
  <si>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</si>
  <si>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</si>
  <si>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</si>
  <si>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</si>
  <si>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</si>
  <si>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</si>
  <si>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</si>
  <si>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</si>
  <si>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</si>
  <si>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</si>
  <si>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</si>
  <si>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</si>
  <si>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</si>
  <si>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</si>
  <si>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</si>
  <si>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</si>
  <si>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</si>
  <si>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</si>
  <si>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</si>
  <si>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</si>
  <si>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</si>
  <si>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</si>
  <si>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</si>
  <si>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</si>
  <si>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</si>
  <si>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</si>
  <si>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</si>
  <si>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</si>
  <si>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</si>
  <si>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</si>
  <si>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</si>
  <si>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</si>
  <si>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</si>
  <si>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</si>
  <si>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</si>
  <si>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</si>
  <si>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</si>
  <si>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</si>
  <si>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</si>
  <si>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</si>
  <si>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</si>
  <si>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</si>
  <si>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</si>
  <si>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</si>
  <si>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</si>
  <si>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</si>
  <si>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</si>
  <si>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</si>
  <si>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</si>
  <si>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</si>
  <si>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</si>
  <si>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</si>
  <si>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</si>
  <si>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</si>
  <si>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</si>
  <si>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</si>
  <si>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</si>
  <si>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</si>
  <si>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</si>
  <si>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</si>
  <si>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</si>
  <si>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</si>
  <si>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</si>
  <si>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</si>
  <si>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</si>
  <si>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</si>
  <si>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</si>
  <si>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</si>
  <si>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</si>
  <si>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</si>
  <si>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</si>
  <si>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</si>
  <si>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</si>
  <si>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</si>
  <si>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</si>
  <si>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</si>
  <si>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</si>
  <si>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</si>
  <si>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</si>
  <si>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</si>
  <si>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</si>
  <si>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</si>
  <si>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</si>
  <si>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</si>
  <si>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</si>
  <si>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</si>
  <si>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</si>
  <si>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</si>
  <si>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</si>
  <si>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</si>
  <si>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</si>
  <si>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</si>
  <si>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</si>
  <si>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</si>
  <si>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</si>
  <si>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</si>
  <si>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</si>
  <si>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</si>
  <si>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</si>
  <si>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</si>
  <si>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</si>
  <si>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</si>
  <si>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</si>
  <si>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</si>
  <si>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</si>
  <si>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</si>
  <si>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</si>
  <si>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</si>
  <si>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</si>
  <si>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</si>
  <si>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</si>
  <si>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</si>
  <si>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</si>
  <si>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</si>
  <si>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</si>
  <si>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</si>
  <si>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</si>
  <si>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</si>
  <si>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</si>
  <si>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</si>
  <si>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</si>
  <si>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</si>
  <si>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</si>
  <si>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</si>
  <si>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</si>
  <si>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</si>
  <si>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</si>
  <si>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</si>
  <si>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</si>
  <si>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</si>
  <si>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</si>
  <si>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</si>
  <si>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</si>
  <si>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</si>
  <si>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</si>
  <si>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</si>
  <si>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</si>
  <si>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</si>
  <si>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</si>
  <si>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</si>
  <si>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</si>
  <si>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</si>
  <si>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</si>
  <si>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</si>
  <si>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</si>
  <si>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</si>
  <si>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</si>
  <si>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</si>
  <si>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</si>
  <si>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</si>
  <si>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</si>
  <si>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</si>
  <si>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</si>
  <si>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</si>
  <si>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</si>
  <si>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</si>
  <si>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</si>
  <si>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</si>
  <si>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</si>
  <si>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</si>
  <si>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</si>
  <si>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</si>
  <si>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</si>
  <si>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</si>
  <si>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</si>
  <si>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</si>
  <si>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</si>
  <si>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</si>
  <si>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</si>
  <si>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</si>
  <si>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</si>
  <si>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</si>
  <si>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</si>
  <si>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</si>
  <si>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</si>
  <si>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</si>
  <si>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</si>
  <si>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</si>
  <si>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</si>
  <si>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</si>
  <si>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</si>
  <si>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</si>
  <si>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</si>
  <si>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</si>
  <si>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</si>
  <si>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</si>
  <si>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</si>
  <si>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</si>
  <si>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</si>
  <si>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</si>
  <si>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</si>
  <si>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</si>
  <si>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</si>
  <si>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</si>
  <si>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</si>
  <si>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</si>
  <si>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</si>
  <si>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</si>
  <si>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</si>
  <si>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</si>
  <si>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</si>
  <si>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</si>
  <si>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</si>
  <si>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</si>
  <si>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</si>
  <si>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</si>
  <si>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</si>
  <si>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</si>
  <si>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</si>
  <si>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</si>
  <si>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</si>
  <si>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</si>
  <si>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</si>
  <si>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</si>
  <si>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</si>
  <si>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</si>
  <si>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</si>
  <si>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</si>
  <si>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</si>
  <si>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</si>
  <si>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</si>
  <si>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</si>
  <si>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</si>
  <si>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</si>
  <si>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</si>
  <si>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</si>
  <si>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</si>
  <si>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</si>
  <si>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</si>
  <si>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</si>
  <si>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</si>
  <si>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</si>
  <si>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</si>
  <si>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</si>
  <si>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</si>
  <si>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</si>
  <si>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</si>
  <si>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</si>
  <si>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</si>
  <si>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</si>
  <si>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</si>
  <si>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</si>
  <si>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</si>
  <si>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</si>
  <si>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</si>
  <si>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</si>
  <si>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</si>
  <si>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</si>
  <si>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</si>
  <si>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</si>
  <si>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</si>
  <si>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</si>
  <si>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</si>
  <si>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</si>
  <si>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</si>
  <si>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</si>
  <si>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</si>
  <si>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</si>
  <si>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</si>
  <si>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</si>
  <si>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</si>
  <si>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</si>
  <si>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</si>
  <si>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</si>
  <si>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</si>
  <si>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</si>
  <si>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</si>
  <si>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</si>
  <si>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</si>
  <si>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</si>
  <si>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</si>
  <si>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</si>
  <si>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</si>
  <si>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</si>
  <si>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</si>
  <si>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</si>
  <si>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</si>
  <si>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</si>
  <si>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</si>
  <si>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</si>
  <si>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</si>
  <si>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</si>
  <si>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</si>
  <si>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</si>
  <si>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</si>
  <si>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</si>
  <si>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</si>
  <si>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</si>
  <si>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</si>
  <si>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</si>
  <si>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</si>
  <si>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</si>
  <si>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</si>
  <si>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</si>
  <si>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</si>
  <si>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</si>
  <si>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</si>
  <si>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</si>
  <si>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</si>
  <si>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</si>
  <si>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</si>
  <si>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</si>
  <si>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</si>
  <si>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</si>
  <si>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</si>
  <si>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</si>
  <si>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</si>
  <si>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</si>
  <si>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</si>
  <si>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</si>
  <si>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</si>
  <si>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</si>
  <si>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</si>
  <si>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</si>
  <si>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</si>
  <si>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</si>
  <si>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</si>
  <si>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</si>
  <si>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</si>
  <si>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</si>
  <si>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</si>
  <si>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</si>
  <si>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</si>
  <si>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</si>
  <si>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</si>
  <si>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</si>
  <si>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</si>
  <si>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</si>
  <si>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</si>
  <si>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</si>
  <si>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</si>
  <si>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</si>
  <si>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</si>
  <si>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</si>
  <si>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</si>
  <si>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</si>
  <si>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</si>
  <si>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</si>
  <si>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</si>
  <si>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</si>
  <si>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</si>
  <si>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</si>
  <si>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</si>
  <si>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</si>
  <si>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</si>
  <si>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</si>
  <si>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</si>
  <si>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</si>
  <si>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</si>
  <si>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</si>
  <si>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</si>
  <si>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</si>
  <si>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</si>
  <si>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</si>
  <si>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</si>
  <si>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</si>
  <si>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</si>
  <si>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</si>
  <si>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</si>
  <si>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</si>
  <si>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</si>
  <si>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</si>
  <si>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</si>
  <si>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</si>
  <si>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</si>
  <si>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</si>
  <si>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</si>
  <si>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</si>
  <si>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</si>
  <si>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</si>
  <si>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</si>
  <si>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</si>
  <si>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</si>
  <si>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</si>
  <si>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</si>
  <si>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</si>
  <si>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</si>
  <si>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</si>
  <si>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</si>
  <si>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</si>
  <si>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</si>
  <si>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</si>
  <si>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</si>
  <si>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</si>
  <si>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</si>
  <si>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</si>
  <si>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</si>
  <si>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</si>
  <si>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</si>
  <si>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</si>
  <si>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</si>
  <si>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</si>
  <si>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</si>
  <si>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</si>
  <si>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</si>
  <si>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</si>
  <si>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</si>
  <si>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</si>
  <si>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</si>
  <si>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</si>
  <si>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</si>
  <si>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</si>
  <si>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</si>
  <si>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</si>
  <si>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</si>
  <si>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</si>
  <si>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</si>
  <si>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</si>
  <si>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</si>
  <si>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</si>
  <si>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</si>
  <si>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</si>
  <si>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</si>
  <si>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</si>
  <si>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</si>
  <si>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</si>
  <si>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</si>
  <si>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</si>
  <si>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</si>
  <si>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</si>
  <si>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</si>
  <si>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</si>
  <si>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</si>
  <si>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</si>
  <si>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</si>
  <si>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</si>
  <si>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</si>
  <si>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</si>
  <si>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</si>
  <si>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</si>
  <si>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</si>
  <si>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</si>
  <si>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</si>
  <si>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</si>
  <si>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</si>
  <si>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</si>
  <si>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</si>
  <si>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</si>
  <si>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</si>
  <si>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</si>
  <si>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</si>
  <si>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</si>
  <si>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</si>
  <si>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</si>
  <si>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</si>
  <si>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</si>
  <si>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</si>
  <si>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</si>
  <si>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</si>
  <si>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</si>
  <si>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</si>
  <si>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</si>
  <si>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</si>
  <si>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</si>
  <si>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</si>
  <si>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</si>
  <si>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</si>
  <si>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</si>
  <si>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</si>
  <si>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</si>
  <si>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</si>
  <si>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</si>
  <si>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</si>
  <si>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</si>
  <si>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</si>
  <si>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</si>
  <si>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</si>
  <si>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</si>
  <si>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</si>
  <si>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</si>
  <si>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</si>
  <si>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</si>
  <si>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</si>
  <si>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</si>
  <si>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</si>
  <si>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</si>
  <si>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</si>
  <si>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</si>
  <si>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</si>
  <si>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</si>
  <si>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</si>
  <si>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</si>
  <si>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</si>
  <si>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</si>
  <si>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</si>
  <si>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</si>
  <si>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</si>
  <si>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</si>
  <si>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</si>
  <si>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</si>
  <si>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</si>
  <si>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</si>
  <si>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</si>
  <si>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</si>
  <si>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</si>
  <si>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</si>
  <si>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</si>
  <si>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</si>
  <si>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</si>
  <si>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</si>
  <si>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</si>
  <si>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</si>
  <si>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</si>
  <si>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</si>
  <si>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</si>
  <si>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</si>
  <si>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</si>
  <si>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</si>
  <si>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</si>
  <si>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</si>
  <si>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</si>
  <si>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</si>
  <si>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</si>
  <si>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</si>
  <si>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</si>
  <si>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</si>
  <si>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</si>
  <si>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</si>
  <si>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</si>
  <si>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</si>
  <si>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</si>
  <si>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</si>
  <si>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</si>
  <si>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</si>
  <si>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</si>
  <si>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</si>
  <si>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</si>
  <si>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</si>
  <si>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</si>
  <si>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</si>
  <si>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</si>
  <si>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</si>
  <si>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</si>
  <si>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</si>
  <si>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</si>
  <si>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</si>
  <si>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</si>
  <si>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</si>
  <si>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</si>
  <si>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</si>
  <si>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</si>
  <si>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</si>
  <si>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</si>
  <si>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</si>
  <si>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</si>
  <si>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</si>
  <si>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</si>
  <si>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</si>
  <si>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</si>
  <si>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</si>
  <si>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</si>
  <si>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</si>
  <si>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</si>
  <si>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</si>
  <si>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</si>
  <si>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</si>
  <si>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</si>
  <si>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</si>
  <si>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</si>
  <si>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</si>
  <si>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</si>
  <si>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</si>
  <si>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</si>
  <si>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</si>
  <si>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</si>
  <si>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</si>
  <si>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</si>
  <si>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</si>
  <si>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</si>
  <si>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</si>
  <si>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</si>
  <si>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</si>
  <si>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</si>
  <si>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</si>
  <si>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</si>
  <si>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</si>
  <si>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</si>
  <si>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</si>
  <si>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</si>
  <si>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</si>
  <si>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</si>
  <si>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</si>
  <si>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</si>
  <si>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</si>
  <si>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</si>
  <si>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</si>
  <si>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</si>
  <si>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</si>
  <si>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</si>
  <si>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</si>
  <si>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</si>
  <si>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</si>
  <si>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</si>
  <si>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</si>
  <si>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</si>
  <si>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</si>
  <si>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</si>
  <si>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</si>
  <si>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</si>
  <si>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</si>
  <si>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</si>
  <si>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</si>
  <si>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</si>
  <si>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</si>
  <si>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</si>
  <si>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</si>
  <si>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</si>
  <si>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</si>
  <si>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</si>
  <si>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</si>
  <si>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</si>
  <si>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</si>
  <si>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</si>
  <si>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</si>
  <si>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</si>
  <si>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</si>
  <si>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</si>
  <si>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</si>
  <si>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</si>
  <si>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</si>
  <si>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</si>
  <si>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</si>
  <si>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</si>
  <si>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</si>
  <si>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</si>
  <si>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</si>
  <si>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</si>
  <si>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</si>
  <si>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</si>
  <si>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</si>
  <si>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</si>
  <si>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</si>
  <si>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</si>
  <si>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</si>
  <si>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</si>
  <si>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</si>
  <si>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</si>
  <si>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</si>
  <si>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</si>
  <si>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</si>
  <si>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</si>
  <si>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</si>
  <si>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</si>
  <si>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</si>
  <si>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</si>
  <si>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</si>
  <si>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</si>
  <si>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</si>
  <si>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</si>
  <si>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</si>
  <si>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</si>
  <si>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</si>
  <si>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</si>
  <si>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</si>
  <si>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</si>
  <si>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</si>
  <si>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</si>
  <si>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</si>
  <si>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</si>
  <si>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</si>
  <si>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</si>
  <si>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</si>
  <si>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</si>
  <si>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</si>
  <si>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</si>
  <si>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</si>
  <si>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</si>
  <si>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</si>
  <si>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</si>
  <si>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</si>
  <si>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</si>
  <si>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</si>
  <si>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</si>
  <si>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</si>
  <si>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</si>
  <si>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</si>
  <si>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</si>
  <si>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</si>
  <si>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</si>
  <si>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</si>
  <si>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</si>
  <si>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</si>
  <si>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</si>
  <si>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</si>
  <si>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</si>
  <si>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</si>
  <si>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</si>
  <si>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</si>
  <si>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</si>
  <si>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</si>
  <si>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</si>
  <si>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</si>
  <si>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</si>
  <si>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</si>
  <si>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</si>
  <si>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</si>
  <si>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</si>
  <si>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</si>
  <si>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</si>
  <si>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</si>
  <si>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</si>
  <si>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</si>
  <si>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</si>
  <si>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</si>
  <si>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</si>
  <si>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</si>
  <si>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</si>
  <si>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</si>
  <si>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</si>
  <si>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</si>
  <si>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</si>
  <si>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</si>
  <si>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</si>
  <si>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</si>
  <si>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</si>
  <si>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</si>
  <si>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</si>
  <si>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</si>
  <si>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</si>
  <si>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</si>
  <si>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</si>
  <si>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</si>
  <si>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</si>
  <si>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</si>
  <si>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</si>
  <si>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</si>
  <si>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</si>
  <si>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</si>
  <si>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</si>
  <si>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</si>
  <si>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</si>
  <si>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</si>
  <si>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</si>
  <si>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</si>
  <si>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</si>
  <si>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</si>
  <si>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</si>
  <si>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</si>
  <si>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</si>
  <si>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</si>
  <si>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</si>
  <si>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</si>
  <si>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</si>
  <si>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</si>
  <si>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</si>
  <si>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</si>
  <si>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</si>
  <si>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</si>
  <si>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</si>
  <si>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</si>
  <si>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</si>
  <si>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</si>
  <si>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</si>
  <si>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</si>
  <si>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</si>
  <si>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</si>
  <si>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</si>
  <si>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</si>
  <si>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</si>
  <si>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</si>
  <si>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</si>
  <si>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</si>
  <si>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</si>
  <si>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</si>
  <si>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</si>
  <si>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</si>
  <si>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</si>
  <si>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</si>
  <si>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</si>
  <si>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</si>
  <si>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</si>
  <si>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</si>
  <si>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</si>
  <si>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</si>
  <si>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</si>
  <si>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</si>
  <si>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</si>
  <si>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</si>
  <si>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</si>
  <si>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</si>
  <si>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</si>
  <si>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</si>
  <si>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</si>
  <si>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</si>
  <si>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</si>
  <si>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</si>
  <si>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</si>
  <si>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</si>
  <si>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</si>
  <si>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</si>
  <si>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</si>
  <si>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</si>
  <si>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</si>
  <si>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</si>
  <si>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</si>
  <si>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</si>
  <si>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</si>
  <si>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</si>
  <si>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</si>
  <si>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</si>
  <si>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</si>
  <si>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</si>
  <si>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</si>
  <si>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</si>
  <si>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</si>
  <si>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</si>
  <si>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</si>
  <si>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</si>
  <si>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</si>
  <si>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</si>
  <si>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</si>
  <si>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</si>
  <si>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</si>
  <si>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</si>
  <si>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</si>
  <si>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</si>
  <si>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</si>
  <si>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</si>
  <si>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</si>
  <si>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</si>
  <si>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</si>
  <si>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</si>
  <si>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</si>
  <si>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</si>
  <si>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</si>
  <si>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</si>
  <si>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</si>
  <si>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</si>
  <si>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</si>
  <si>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</si>
  <si>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</si>
  <si>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</si>
  <si>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</si>
  <si>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</si>
  <si>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</si>
  <si>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</si>
  <si>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</si>
  <si>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</si>
  <si>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</si>
  <si>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</si>
  <si>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</si>
  <si>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</si>
  <si>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</si>
  <si>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</si>
  <si>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</si>
  <si>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</si>
  <si>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</si>
  <si>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</si>
  <si>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</si>
  <si>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</si>
  <si>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</si>
  <si>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</si>
  <si>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</si>
  <si>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</si>
  <si>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</si>
  <si>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</si>
  <si>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</si>
  <si>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</si>
  <si>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</si>
  <si>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</si>
  <si>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</si>
  <si>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</si>
  <si>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</si>
  <si>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</si>
  <si>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</si>
  <si>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</si>
  <si>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</si>
  <si>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</si>
  <si>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</si>
  <si>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</si>
  <si>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</si>
  <si>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</si>
  <si>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</si>
  <si>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</si>
  <si>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</si>
  <si>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</si>
  <si>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</si>
  <si>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</si>
  <si>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</si>
  <si>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</si>
  <si>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</si>
  <si>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</si>
  <si>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</si>
  <si>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</si>
  <si>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</si>
  <si>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</si>
  <si>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</si>
  <si>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</si>
  <si>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</si>
  <si>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</si>
  <si>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</si>
  <si>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</si>
  <si>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</si>
  <si>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</si>
  <si>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</si>
  <si>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</si>
  <si>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</si>
  <si>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</si>
  <si>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</si>
  <si>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</si>
  <si>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</si>
  <si>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</si>
  <si>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</si>
  <si>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</si>
  <si>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</si>
  <si>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</si>
  <si>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</si>
  <si>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</si>
  <si>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</si>
  <si>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</si>
  <si>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</si>
  <si>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</si>
  <si>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</si>
  <si>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</si>
  <si>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</si>
  <si>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</si>
  <si>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</si>
  <si>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</si>
  <si>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</si>
  <si>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</si>
  <si>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</si>
  <si>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</si>
  <si>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</si>
  <si>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</si>
  <si>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</si>
  <si>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</si>
  <si>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</si>
  <si>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</si>
  <si>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</si>
  <si>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</si>
  <si>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</si>
  <si>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</si>
  <si>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</si>
  <si>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</si>
  <si>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</si>
  <si>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</si>
  <si>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</si>
  <si>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</si>
  <si>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</si>
  <si>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</si>
  <si>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</si>
  <si>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</si>
  <si>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</si>
  <si>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</si>
  <si>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</si>
  <si>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</si>
  <si>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</si>
  <si>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</si>
  <si>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</si>
  <si>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</si>
  <si>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</si>
  <si>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</si>
  <si>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</si>
  <si>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</si>
  <si>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</si>
  <si>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</si>
  <si>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</si>
  <si>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</si>
  <si>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</si>
  <si>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</si>
  <si>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</si>
  <si>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</si>
  <si>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</si>
  <si>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</si>
  <si>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</si>
  <si>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</si>
  <si>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</si>
  <si>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</si>
  <si>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</si>
  <si>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</si>
  <si>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</si>
  <si>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</si>
  <si>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</si>
  <si>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</si>
  <si>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</si>
  <si>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</si>
  <si>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</si>
  <si>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</si>
  <si>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</si>
  <si>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</si>
  <si>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</si>
  <si>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</si>
  <si>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</si>
  <si>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</si>
  <si>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</si>
  <si>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</si>
  <si>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</si>
  <si>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</si>
  <si>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</si>
  <si>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</si>
  <si>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</si>
  <si>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</si>
  <si>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</si>
  <si>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</si>
  <si>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</si>
  <si>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</si>
  <si>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</si>
  <si>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</si>
  <si>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</si>
  <si>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</si>
  <si>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</si>
  <si>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</si>
  <si>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</si>
  <si>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</si>
  <si>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</si>
  <si>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</si>
  <si>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</si>
  <si>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</si>
  <si>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</si>
  <si>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</si>
  <si>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</si>
  <si>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</si>
  <si>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</si>
  <si>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</si>
  <si>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</si>
  <si>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</si>
  <si>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</si>
  <si>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</si>
  <si>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</si>
  <si>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</si>
  <si>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</si>
  <si>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</si>
  <si>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</si>
  <si>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</si>
  <si>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</si>
  <si>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</si>
  <si>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</si>
  <si>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</si>
  <si>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</si>
  <si>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</si>
  <si>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</si>
  <si>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</si>
  <si>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</si>
  <si>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</si>
  <si>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</si>
  <si>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</si>
  <si>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</si>
  <si>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</si>
  <si>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</si>
  <si>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</si>
  <si>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</si>
  <si>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</si>
  <si>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</si>
  <si>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</si>
  <si>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</si>
  <si>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</si>
  <si>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</si>
  <si>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</si>
  <si>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</si>
  <si>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</si>
  <si>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</si>
  <si>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</si>
  <si>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</si>
  <si>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</si>
  <si>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</si>
  <si>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</si>
  <si>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</si>
  <si>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</si>
  <si>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</si>
  <si>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</si>
  <si>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</si>
  <si>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</si>
  <si>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</si>
  <si>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</si>
  <si>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</si>
  <si>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</si>
  <si>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</si>
  <si>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</si>
  <si>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</si>
  <si>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</si>
  <si>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</si>
  <si>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</si>
  <si>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</si>
  <si>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</si>
  <si>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</si>
  <si>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</si>
  <si>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</si>
  <si>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</si>
  <si>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</si>
  <si>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</si>
  <si>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</si>
  <si>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</si>
  <si>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</si>
  <si>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</si>
  <si>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</si>
  <si>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</si>
  <si>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</si>
  <si>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</si>
  <si>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</si>
  <si>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</si>
  <si>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</si>
  <si>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</si>
  <si>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</si>
  <si>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</si>
  <si>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</si>
  <si>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</si>
  <si>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</si>
  <si>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</si>
  <si>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</si>
  <si>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</si>
  <si>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</si>
  <si>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</si>
  <si>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</si>
  <si>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</si>
  <si>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</si>
  <si>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</si>
  <si>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</si>
  <si>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</si>
  <si>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</si>
  <si>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</si>
  <si>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</si>
  <si>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</si>
  <si>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</si>
  <si>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</si>
  <si>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</si>
  <si>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</si>
  <si>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</si>
  <si>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</si>
  <si>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</si>
  <si>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</si>
  <si>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</si>
  <si>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</si>
  <si>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</si>
  <si>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</si>
  <si>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</si>
  <si>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</si>
  <si>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</si>
  <si>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</si>
  <si>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</si>
  <si>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</si>
  <si>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</si>
  <si>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</si>
  <si>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</si>
  <si>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</si>
  <si>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</si>
  <si>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</si>
  <si>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</si>
  <si>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</si>
  <si>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</si>
  <si>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</si>
  <si>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</si>
  <si>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</si>
  <si>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</si>
  <si>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</si>
  <si>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</si>
  <si>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</si>
  <si>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</si>
  <si>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</si>
  <si>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</si>
  <si>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</si>
  <si>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</si>
  <si>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</si>
  <si>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</si>
  <si>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</si>
  <si>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</si>
  <si>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</si>
  <si>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</si>
  <si>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</si>
  <si>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</si>
  <si>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</si>
  <si>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</si>
  <si>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</si>
  <si>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</si>
  <si>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</si>
  <si>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</si>
  <si>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</si>
  <si>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</si>
  <si>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</si>
  <si>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</si>
  <si>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</si>
  <si>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</si>
  <si>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</si>
  <si>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</si>
  <si>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</si>
  <si>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</si>
  <si>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</si>
  <si>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</si>
  <si>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</si>
  <si>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</si>
  <si>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</si>
  <si>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</si>
  <si>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</si>
  <si>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</si>
  <si>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</si>
  <si>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</si>
  <si>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</si>
  <si>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</si>
  <si>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</si>
  <si>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</si>
  <si>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</si>
  <si>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</si>
  <si>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</si>
  <si>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</si>
  <si>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</si>
  <si>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</si>
  <si>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</si>
  <si>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</si>
  <si>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</si>
  <si>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</si>
  <si>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</si>
  <si>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</si>
  <si>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</si>
  <si>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</si>
  <si>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</si>
  <si>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</si>
  <si>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</si>
  <si>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</si>
  <si>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</si>
  <si>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</si>
  <si>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</si>
  <si>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</si>
  <si>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</si>
  <si>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</si>
  <si>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</si>
  <si>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</si>
  <si>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</si>
  <si>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</si>
  <si>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</si>
  <si>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</si>
  <si>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</si>
  <si>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</si>
  <si>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</si>
  <si>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</si>
  <si>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</si>
  <si>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</si>
  <si>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</si>
  <si>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</si>
  <si>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</si>
  <si>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</si>
  <si>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</si>
  <si>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</si>
  <si>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</si>
  <si>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</si>
  <si>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</si>
  <si>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</si>
  <si>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</si>
  <si>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</si>
  <si>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</si>
  <si>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</si>
  <si>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</si>
  <si>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</si>
  <si>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</si>
  <si>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</si>
  <si>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</si>
  <si>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</si>
  <si>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</si>
  <si>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</si>
  <si>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</si>
  <si>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</si>
  <si>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</si>
  <si>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</si>
  <si>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</si>
  <si>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</si>
  <si>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</si>
  <si>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</si>
  <si>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</si>
  <si>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</si>
  <si>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</si>
  <si>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</si>
  <si>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</si>
  <si>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</si>
  <si>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</si>
  <si>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</si>
  <si>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</si>
  <si>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</si>
  <si>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</si>
  <si>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</si>
  <si>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</si>
  <si>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</si>
  <si>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</si>
  <si>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</si>
  <si>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</si>
  <si>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</si>
  <si>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</si>
  <si>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</si>
  <si>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</si>
  <si>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</si>
  <si>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</si>
  <si>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</si>
  <si>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</si>
  <si>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</si>
  <si>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</si>
  <si>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</si>
  <si>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</si>
  <si>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</si>
  <si>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</si>
  <si>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</si>
  <si>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</si>
  <si>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</si>
  <si>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</si>
  <si>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</si>
  <si>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</si>
  <si>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</si>
  <si>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</si>
  <si>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</si>
  <si>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</si>
  <si>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</si>
  <si>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</si>
  <si>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</si>
  <si>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</si>
  <si>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</si>
  <si>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</si>
  <si>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</si>
  <si>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</si>
  <si>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</si>
  <si>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</si>
  <si>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</si>
  <si>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</si>
  <si>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</si>
  <si>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</si>
  <si>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</si>
  <si>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</si>
  <si>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</si>
  <si>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</si>
  <si>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</si>
  <si>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</si>
  <si>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</si>
  <si>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</si>
  <si>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</si>
  <si>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</si>
  <si>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</si>
  <si>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</si>
  <si>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</si>
  <si>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</si>
  <si>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</si>
  <si>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</si>
  <si>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</si>
  <si>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</si>
  <si>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</si>
  <si>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</si>
  <si>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</si>
  <si>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</si>
  <si>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</si>
  <si>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</si>
  <si>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</si>
  <si>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</si>
  <si>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</si>
  <si>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</si>
  <si>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</si>
  <si>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</si>
  <si>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</si>
  <si>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</si>
  <si>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</si>
  <si>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</si>
  <si>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</si>
  <si>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</si>
  <si>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</si>
  <si>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</si>
  <si>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</si>
  <si>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</si>
  <si>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</si>
  <si>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</si>
  <si>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</si>
  <si>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</si>
  <si>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</si>
  <si>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</si>
  <si>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</si>
  <si>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</si>
  <si>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</si>
  <si>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</si>
  <si>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</si>
  <si>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</si>
  <si>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</si>
  <si>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</si>
  <si>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</si>
  <si>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</si>
  <si>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</si>
  <si>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</si>
  <si>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</si>
  <si>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</si>
  <si>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</si>
  <si>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</si>
  <si>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</si>
  <si>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</si>
  <si>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</si>
  <si>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</si>
  <si>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</si>
  <si>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</si>
  <si>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</si>
  <si>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</si>
  <si>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</si>
  <si>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</si>
  <si>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</si>
  <si>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</si>
  <si>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</si>
  <si>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</si>
  <si>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</si>
  <si>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</si>
  <si>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</si>
  <si>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</si>
  <si>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</si>
  <si>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</si>
  <si>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</si>
  <si>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</si>
  <si>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</si>
  <si>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</si>
  <si>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</si>
  <si>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</si>
  <si>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</si>
  <si>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</si>
  <si>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</si>
  <si>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</si>
  <si>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</si>
  <si>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</si>
  <si>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</si>
  <si>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</si>
  <si>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</si>
  <si>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</si>
  <si>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</si>
  <si>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</si>
  <si>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</si>
  <si>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</si>
  <si>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</si>
  <si>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</si>
  <si>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</si>
  <si>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</si>
  <si>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</si>
  <si>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</si>
  <si>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</si>
  <si>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</si>
  <si>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</si>
  <si>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</si>
  <si>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</si>
  <si>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</si>
  <si>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</si>
  <si>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</si>
  <si>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</si>
  <si>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</si>
  <si>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</si>
  <si>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</si>
  <si>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</si>
  <si>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</si>
  <si>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</si>
  <si>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</si>
  <si>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</si>
  <si>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</si>
  <si>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</si>
  <si>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</si>
  <si>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</si>
  <si>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</si>
  <si>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</si>
  <si>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</si>
  <si>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</si>
  <si>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</si>
  <si>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</si>
  <si>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</si>
  <si>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</si>
  <si>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</si>
  <si>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</si>
  <si>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</si>
  <si>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</si>
  <si>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</si>
  <si>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</si>
  <si>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</si>
  <si>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</si>
  <si>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</si>
  <si>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</si>
  <si>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</si>
  <si>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</si>
  <si>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</si>
  <si>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</si>
  <si>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</si>
  <si>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</si>
  <si>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</si>
  <si>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</si>
  <si>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</si>
  <si>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</si>
  <si>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</si>
  <si>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</si>
  <si>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</si>
  <si>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</si>
  <si>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</si>
  <si>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</si>
  <si>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</si>
  <si>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</si>
  <si>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</si>
  <si>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</si>
  <si>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</si>
  <si>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</si>
  <si>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</si>
  <si>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</si>
  <si>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</si>
  <si>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</si>
  <si>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</si>
  <si>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</si>
  <si>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</si>
  <si>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</si>
  <si>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</si>
  <si>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</si>
  <si>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</si>
  <si>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</si>
  <si>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</si>
  <si>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</si>
  <si>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</si>
  <si>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</si>
  <si>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</si>
  <si>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</si>
  <si>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</si>
  <si>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</si>
  <si>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</si>
  <si>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</si>
  <si>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</si>
  <si>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</si>
  <si>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</si>
  <si>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</si>
  <si>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</si>
  <si>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</si>
  <si>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</si>
  <si>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</si>
  <si>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</si>
  <si>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</si>
  <si>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</si>
  <si>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</si>
  <si>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</si>
  <si>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</si>
  <si>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</si>
  <si>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</si>
  <si>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</si>
  <si>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</si>
  <si>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</si>
  <si>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</si>
  <si>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</si>
  <si>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</si>
  <si>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</si>
  <si>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</si>
  <si>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</si>
  <si>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</si>
  <si>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</si>
  <si>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</si>
  <si>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</si>
  <si>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</si>
  <si>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</si>
  <si>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</si>
  <si>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</si>
  <si>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</si>
  <si>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</si>
  <si>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</si>
  <si>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</si>
  <si>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</si>
  <si>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</si>
  <si>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</si>
  <si>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</si>
  <si>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</si>
  <si>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</si>
  <si>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</si>
  <si>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</si>
  <si>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</si>
  <si>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</si>
  <si>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</si>
  <si>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</si>
  <si>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</si>
  <si>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</si>
  <si>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</si>
  <si>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</si>
  <si>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</si>
  <si>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</si>
  <si>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</si>
  <si>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</si>
  <si>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</si>
  <si>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</si>
  <si>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</si>
  <si>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</si>
  <si>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</si>
  <si>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</si>
  <si>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</si>
  <si>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</si>
  <si>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</si>
  <si>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</si>
  <si>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</si>
  <si>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</si>
  <si>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</si>
  <si>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</si>
  <si>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</si>
  <si>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</si>
  <si>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</si>
  <si>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</si>
  <si>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</si>
  <si>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</si>
  <si>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</si>
  <si>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</si>
  <si>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</si>
  <si>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</si>
  <si>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</si>
  <si>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</si>
  <si>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</si>
  <si>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</si>
  <si>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</si>
  <si>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</si>
  <si>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</si>
  <si>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</si>
  <si>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</si>
  <si>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</si>
  <si>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</si>
  <si>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</si>
  <si>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</si>
  <si>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</si>
  <si>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</si>
  <si>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</si>
  <si>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</si>
  <si>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</si>
  <si>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</si>
  <si>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</si>
  <si>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</si>
  <si>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</si>
  <si>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</si>
  <si>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</si>
  <si>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</si>
  <si>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</si>
  <si>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</si>
  <si>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</si>
  <si>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</si>
  <si>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</si>
  <si>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</si>
  <si>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</si>
  <si>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</si>
  <si>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</si>
  <si>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</si>
  <si>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</si>
  <si>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</si>
  <si>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</si>
  <si>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</si>
  <si>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</si>
  <si>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</si>
  <si>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</si>
  <si>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</si>
  <si>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</si>
  <si>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</si>
  <si>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</si>
  <si>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</si>
  <si>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</si>
  <si>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</si>
  <si>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</si>
  <si>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</si>
  <si>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</si>
  <si>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</si>
  <si>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</si>
  <si>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</si>
  <si>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</si>
  <si>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</si>
  <si>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</si>
  <si>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</si>
  <si>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</si>
  <si>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</si>
  <si>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</si>
  <si>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</si>
  <si>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</si>
  <si>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</si>
  <si>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</si>
  <si>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</si>
  <si>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</si>
  <si>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</si>
  <si>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</si>
  <si>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</si>
  <si>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</si>
  <si>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</si>
  <si>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</si>
  <si>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</si>
  <si>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</si>
  <si>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</si>
  <si>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</si>
  <si>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</si>
  <si>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</si>
  <si>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</si>
  <si>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</si>
  <si>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</si>
  <si>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</si>
  <si>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</si>
  <si>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</si>
  <si>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</si>
  <si>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</si>
  <si>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</si>
  <si>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</si>
  <si>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</si>
  <si>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</si>
  <si>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</si>
  <si>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</si>
  <si>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</si>
  <si>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</si>
  <si>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</si>
  <si>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</si>
  <si>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</si>
  <si>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</si>
  <si>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</si>
  <si>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</si>
  <si>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</si>
  <si>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</si>
  <si>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</si>
  <si>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</si>
  <si>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</si>
  <si>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</si>
  <si>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</si>
  <si>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</si>
  <si>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</si>
  <si>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</si>
  <si>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</si>
  <si>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</si>
  <si>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</si>
  <si>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</si>
  <si>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</si>
  <si>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</si>
  <si>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</si>
  <si>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</si>
  <si>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</si>
  <si>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</si>
  <si>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</si>
  <si>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</si>
  <si>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</si>
  <si>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</si>
  <si>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</si>
  <si>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</si>
  <si>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</si>
  <si>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</si>
  <si>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</si>
  <si>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</si>
  <si>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</si>
  <si>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</si>
  <si>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</si>
  <si>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</si>
  <si>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</si>
  <si>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</si>
  <si>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</si>
  <si>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</si>
  <si>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</si>
  <si>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</si>
  <si>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</si>
  <si>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</si>
  <si>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</si>
  <si>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</si>
  <si>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</si>
  <si>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</si>
  <si>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</si>
  <si>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</si>
  <si>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</si>
  <si>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</si>
  <si>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</si>
  <si>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</si>
  <si>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</si>
  <si>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</si>
  <si>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</si>
  <si>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</si>
  <si>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</si>
  <si>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</si>
  <si>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</si>
  <si>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</si>
  <si>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</si>
  <si>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</si>
  <si>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</si>
  <si>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</si>
  <si>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</si>
  <si>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</si>
  <si>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</si>
  <si>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</si>
  <si>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</si>
  <si>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</si>
  <si>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</si>
  <si>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</si>
  <si>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</si>
  <si>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</si>
  <si>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</si>
  <si>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</si>
  <si>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</si>
  <si>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</si>
  <si>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</si>
  <si>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</si>
  <si>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</si>
  <si>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</si>
  <si>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</si>
  <si>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</si>
  <si>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</si>
  <si>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</si>
  <si>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</si>
  <si>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</si>
  <si>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</si>
  <si>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</si>
  <si>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</si>
  <si>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</si>
  <si>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</si>
  <si>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</si>
  <si>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</si>
  <si>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</si>
  <si>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</si>
  <si>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</si>
  <si>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</si>
  <si>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</si>
  <si>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</si>
  <si>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</si>
  <si>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</si>
  <si>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</si>
  <si>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</si>
  <si>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</si>
  <si>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</si>
  <si>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</si>
  <si>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</si>
  <si>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</si>
  <si>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</si>
  <si>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</si>
  <si>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</si>
  <si>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</si>
  <si>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</si>
  <si>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</si>
  <si>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</si>
  <si>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</si>
  <si>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</si>
  <si>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</si>
  <si>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</si>
  <si>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</si>
  <si>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</si>
  <si>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</si>
  <si>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</si>
  <si>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</si>
  <si>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</si>
  <si>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</si>
  <si>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</si>
  <si>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</si>
  <si>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</si>
  <si>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</si>
  <si>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</si>
  <si>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</si>
  <si>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</si>
  <si>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</si>
  <si>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</si>
  <si>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</si>
  <si>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</si>
  <si>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</si>
  <si>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</si>
  <si>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</si>
  <si>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</si>
  <si>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</si>
  <si>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</si>
  <si>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</si>
  <si>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</si>
  <si>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</si>
  <si>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</si>
  <si>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</si>
  <si>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</si>
  <si>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</si>
  <si>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</si>
  <si>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</si>
  <si>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</si>
  <si>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</si>
  <si>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</si>
  <si>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</si>
  <si>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</si>
  <si>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</si>
  <si>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</si>
  <si>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</si>
  <si>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</si>
  <si>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</si>
  <si>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</si>
  <si>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</si>
  <si>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</si>
  <si>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</si>
  <si>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</si>
  <si>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</si>
  <si>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</si>
  <si>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</si>
  <si>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</si>
  <si>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</si>
  <si>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</si>
  <si>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</si>
  <si>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</si>
  <si>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</si>
  <si>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</si>
  <si>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</si>
  <si>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</si>
  <si>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</si>
  <si>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</si>
  <si>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</si>
  <si>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</si>
  <si>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</si>
  <si>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</si>
  <si>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</si>
  <si>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</si>
  <si>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</si>
  <si>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</si>
  <si>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</si>
  <si>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</si>
  <si>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</si>
  <si>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</si>
  <si>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</si>
  <si>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</si>
  <si>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</si>
  <si>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</si>
  <si>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</si>
  <si>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</si>
  <si>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</si>
  <si>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</si>
  <si>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</si>
  <si>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</si>
  <si>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</si>
  <si>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</si>
  <si>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</si>
  <si>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</si>
  <si>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</si>
  <si>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</si>
  <si>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</si>
  <si>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</si>
  <si>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</si>
  <si>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</si>
  <si>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</si>
  <si>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</si>
  <si>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</si>
  <si>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</si>
  <si>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</si>
  <si>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</si>
  <si>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</si>
  <si>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</si>
  <si>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</si>
  <si>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</si>
  <si>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</si>
  <si>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</si>
  <si>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</si>
  <si>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</si>
  <si>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</si>
  <si>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</si>
  <si>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</si>
  <si>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</si>
  <si>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</si>
  <si>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</si>
  <si>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</si>
  <si>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</si>
  <si>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</si>
  <si>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</si>
  <si>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</si>
  <si>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</si>
  <si>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</si>
  <si>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</si>
  <si>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</si>
  <si>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</si>
  <si>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</si>
  <si>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</si>
  <si>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</si>
  <si>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</si>
  <si>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</si>
  <si>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</si>
  <si>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</si>
  <si>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</si>
  <si>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</si>
  <si>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</si>
  <si>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</si>
  <si>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</si>
  <si>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</si>
  <si>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</si>
  <si>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</si>
  <si>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</si>
  <si>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</si>
  <si>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</si>
  <si>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</si>
  <si>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</si>
  <si>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</si>
  <si>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</si>
  <si>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</si>
  <si>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</si>
  <si>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</si>
  <si>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</si>
  <si>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</si>
  <si>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</si>
  <si>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</si>
  <si>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</si>
  <si>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</si>
  <si>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</si>
  <si>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</si>
  <si>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</si>
  <si>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</si>
  <si>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</si>
  <si>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</si>
  <si>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</si>
  <si>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</si>
  <si>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</si>
  <si>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</si>
  <si>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</si>
  <si>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</si>
  <si>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</si>
  <si>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</si>
  <si>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</si>
  <si>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</si>
  <si>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</si>
  <si>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</si>
  <si>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</si>
  <si>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</si>
  <si>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</si>
  <si>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</si>
  <si>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</si>
  <si>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</si>
  <si>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</si>
  <si>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</si>
  <si>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</si>
  <si>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</si>
  <si>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</si>
  <si>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</si>
  <si>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</si>
  <si>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</si>
  <si>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</si>
  <si>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</si>
  <si>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</si>
  <si>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</si>
  <si>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</si>
  <si>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</si>
  <si>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</si>
  <si>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</si>
  <si>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</si>
  <si>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</si>
  <si>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</si>
  <si>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</si>
  <si>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</si>
  <si>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</si>
  <si>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</si>
  <si>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</si>
  <si>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</si>
  <si>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</si>
  <si>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</si>
  <si>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</si>
  <si>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</si>
  <si>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</si>
  <si>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</si>
  <si>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</si>
  <si>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</si>
  <si>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</si>
  <si>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</si>
  <si>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</si>
  <si>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</si>
  <si>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</si>
  <si>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</si>
  <si>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</si>
  <si>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</si>
  <si>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</si>
  <si>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</si>
  <si>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</si>
  <si>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</si>
  <si>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</si>
  <si>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</si>
  <si>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</si>
  <si>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</si>
  <si>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</si>
  <si>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</si>
  <si>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</si>
  <si>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</si>
  <si>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</si>
  <si>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</si>
  <si>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</si>
  <si>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</si>
  <si>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</si>
  <si>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</si>
  <si>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</si>
  <si>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</si>
  <si>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</si>
  <si>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</si>
  <si>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</si>
  <si>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</si>
  <si>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</si>
  <si>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</si>
  <si>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</si>
  <si>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</si>
  <si>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</si>
  <si>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</si>
  <si>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</si>
  <si>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</si>
  <si>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</si>
  <si>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</si>
  <si>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</si>
  <si>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</si>
  <si>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</si>
  <si>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</si>
  <si>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</si>
  <si>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</si>
  <si>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</si>
  <si>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</si>
  <si>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</si>
  <si>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</si>
  <si>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</si>
  <si>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</si>
  <si>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</si>
  <si>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</si>
  <si>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</si>
  <si>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</si>
  <si>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</si>
  <si>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</si>
  <si>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</si>
  <si>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</si>
  <si>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</si>
  <si>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</si>
  <si>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</si>
  <si>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</si>
  <si>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</si>
  <si>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</si>
  <si>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</si>
  <si>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</si>
  <si>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</si>
  <si>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</si>
  <si>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</si>
  <si>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</si>
  <si>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</si>
  <si>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</si>
  <si>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</si>
  <si>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</si>
  <si>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</si>
  <si>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</si>
  <si>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</si>
  <si>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</si>
  <si>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</si>
  <si>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</si>
  <si>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</si>
  <si>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</si>
  <si>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</si>
  <si>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</si>
  <si>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</si>
  <si>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</si>
  <si>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</si>
  <si>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</si>
  <si>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</si>
  <si>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</si>
  <si>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</si>
  <si>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</si>
  <si>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</si>
  <si>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</si>
  <si>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</si>
  <si>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</si>
  <si>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</si>
  <si>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</si>
  <si>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</si>
  <si>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</si>
  <si>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</si>
  <si>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</si>
  <si>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</si>
  <si>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</si>
  <si>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</si>
  <si>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</si>
  <si>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</si>
  <si>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</si>
  <si>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</si>
  <si>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</si>
  <si>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</si>
  <si>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</si>
  <si>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</si>
  <si>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</si>
  <si>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</si>
  <si>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</si>
  <si>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</si>
  <si>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</si>
  <si>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</si>
  <si>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</si>
  <si>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</si>
  <si>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</si>
  <si>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</si>
  <si>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</si>
  <si>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</si>
  <si>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</si>
  <si>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</si>
  <si>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</si>
  <si>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</si>
  <si>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</si>
  <si>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</si>
  <si>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</si>
  <si>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</si>
  <si>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</si>
  <si>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</si>
  <si>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</si>
  <si>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</si>
  <si>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</si>
  <si>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</si>
  <si>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</si>
  <si>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</si>
  <si>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</si>
  <si>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</si>
  <si>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</si>
  <si>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</si>
  <si>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</si>
  <si>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</si>
  <si>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</si>
  <si>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</si>
  <si>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</si>
  <si>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</si>
  <si>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</si>
  <si>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</si>
  <si>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</si>
  <si>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</si>
  <si>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</si>
  <si>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</si>
  <si>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</si>
  <si>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</si>
  <si>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</si>
  <si>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</si>
  <si>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</si>
  <si>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</si>
  <si>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</si>
  <si>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</si>
  <si>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</si>
  <si>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</si>
  <si>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</si>
  <si>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</si>
  <si>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</si>
  <si>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</si>
  <si>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</si>
  <si>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</si>
  <si>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</si>
  <si>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</si>
  <si>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</si>
  <si>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</si>
  <si>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</si>
  <si>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</si>
  <si>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</si>
  <si>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</si>
  <si>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</si>
  <si>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</si>
  <si>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</si>
  <si>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</si>
  <si>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</si>
  <si>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</si>
  <si>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</si>
  <si>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</si>
  <si>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</si>
  <si>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</si>
  <si>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</si>
  <si>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</si>
  <si>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</si>
  <si>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</si>
  <si>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</si>
  <si>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</si>
  <si>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</si>
  <si>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</si>
  <si>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</si>
  <si>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</si>
  <si>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</si>
  <si>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</si>
  <si>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</si>
  <si>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</si>
  <si>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</si>
  <si>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</si>
  <si>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</si>
  <si>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</si>
  <si>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</si>
  <si>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</si>
  <si>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</si>
  <si>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</si>
  <si>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</si>
  <si>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</si>
  <si>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</si>
  <si>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</si>
  <si>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</si>
  <si>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</si>
  <si>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</si>
  <si>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</si>
  <si>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</si>
  <si>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</si>
  <si>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</si>
  <si>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</si>
  <si>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</si>
  <si>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</si>
  <si>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</si>
  <si>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</si>
  <si>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</si>
  <si>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</si>
  <si>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</si>
  <si>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</si>
  <si>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</si>
  <si>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</si>
  <si>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</si>
  <si>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</si>
  <si>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</si>
  <si>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</si>
  <si>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</si>
  <si>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</si>
  <si>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</si>
  <si>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</si>
  <si>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</si>
  <si>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</si>
  <si>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</si>
  <si>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</si>
  <si>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</si>
  <si>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</si>
  <si>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</si>
  <si>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</si>
  <si>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</si>
  <si>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</si>
  <si>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</si>
  <si>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</si>
  <si>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</si>
  <si>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</si>
  <si>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</si>
  <si>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</si>
  <si>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</si>
  <si>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</si>
  <si>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</si>
  <si>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</si>
  <si>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</si>
  <si>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</si>
  <si>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</si>
  <si>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</si>
  <si>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</si>
  <si>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</si>
  <si>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</si>
  <si>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</si>
  <si>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</si>
  <si>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</si>
  <si>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</si>
  <si>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</si>
  <si>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</si>
  <si>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</si>
  <si>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</si>
  <si>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</si>
  <si>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</si>
  <si>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</si>
  <si>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</si>
  <si>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</si>
  <si>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</si>
  <si>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</si>
  <si>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</si>
  <si>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</si>
  <si>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</si>
  <si>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</si>
  <si>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</si>
  <si>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</si>
  <si>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</si>
  <si>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</si>
  <si>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</si>
  <si>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</si>
  <si>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</si>
  <si>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</si>
  <si>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</si>
  <si>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</si>
  <si>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</si>
  <si>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</si>
  <si>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</si>
  <si>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</si>
  <si>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</si>
  <si>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</si>
  <si>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</si>
  <si>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</si>
  <si>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</si>
  <si>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</si>
  <si>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</si>
  <si>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</si>
  <si>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</si>
  <si>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</si>
  <si>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</si>
  <si>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</si>
  <si>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</si>
  <si>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</si>
  <si>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</si>
  <si>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</si>
  <si>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</si>
  <si>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</si>
  <si>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</si>
  <si>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</si>
  <si>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</si>
  <si>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</si>
  <si>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</si>
  <si>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</si>
  <si>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</si>
  <si>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</si>
  <si>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</si>
  <si>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</si>
  <si>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</si>
  <si>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</si>
  <si>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</si>
  <si>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</si>
  <si>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</si>
  <si>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</si>
  <si>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</si>
  <si>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</si>
  <si>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</si>
  <si>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</si>
  <si>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</si>
  <si>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</si>
  <si>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</si>
  <si>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</si>
  <si>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</si>
  <si>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</si>
  <si>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</si>
  <si>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</si>
  <si>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</si>
  <si>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</si>
  <si>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</si>
  <si>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</si>
  <si>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</si>
  <si>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</si>
  <si>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</si>
  <si>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</si>
  <si>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</si>
  <si>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</si>
  <si>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</si>
  <si>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</si>
  <si>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</si>
  <si>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</si>
  <si>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</si>
  <si>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</si>
  <si>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</si>
  <si>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</si>
  <si>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</si>
  <si>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</si>
  <si>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</si>
  <si>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</si>
  <si>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</si>
  <si>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</si>
  <si>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</si>
  <si>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</si>
  <si>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</si>
  <si>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</si>
  <si>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</si>
  <si>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</si>
  <si>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</si>
  <si>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</si>
  <si>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</si>
  <si>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</si>
  <si>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</si>
  <si>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</si>
  <si>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</si>
  <si>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</si>
  <si>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</si>
  <si>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</si>
  <si>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</si>
  <si>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</si>
  <si>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</si>
  <si>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</si>
  <si>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</si>
  <si>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</si>
  <si>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</si>
  <si>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</si>
  <si>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</si>
  <si>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</si>
  <si>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</si>
  <si>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</si>
  <si>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</si>
  <si>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</si>
  <si>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</si>
  <si>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</si>
  <si>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</si>
  <si>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</si>
  <si>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</si>
  <si>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</si>
  <si>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</si>
  <si>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</si>
  <si>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</si>
  <si>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</si>
  <si>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</si>
  <si>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</si>
  <si>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</si>
  <si>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</si>
  <si>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</si>
  <si>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</si>
  <si>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</si>
  <si>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</si>
  <si>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</si>
  <si>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</si>
  <si>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</si>
  <si>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</si>
  <si>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</si>
  <si>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</si>
  <si>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</si>
  <si>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</si>
  <si>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</si>
  <si>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</si>
  <si>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</si>
  <si>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</si>
  <si>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</si>
  <si>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</si>
  <si>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</si>
  <si>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</si>
  <si>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</si>
  <si>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</si>
  <si>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</si>
  <si>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</si>
  <si>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</si>
  <si>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</si>
  <si>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</si>
  <si>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</si>
  <si>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</si>
  <si>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</si>
  <si>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</si>
  <si>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</si>
  <si>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</si>
  <si>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</si>
  <si>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</si>
  <si>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</si>
  <si>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</si>
  <si>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</si>
  <si>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</si>
  <si>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</si>
  <si>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</si>
  <si>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</si>
  <si>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</si>
  <si>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</si>
  <si>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</si>
  <si>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</si>
  <si>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</si>
  <si>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</si>
  <si>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</si>
  <si>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</si>
  <si>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</si>
  <si>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</si>
  <si>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</si>
  <si>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</si>
  <si>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</si>
  <si>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</si>
  <si>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</si>
  <si>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</si>
  <si>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</si>
  <si>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</si>
  <si>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</si>
  <si>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</si>
  <si>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</si>
  <si>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</si>
  <si>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</si>
  <si>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</si>
  <si>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</si>
  <si>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</si>
  <si>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</si>
  <si>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</si>
  <si>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</si>
  <si>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</si>
  <si>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</si>
  <si>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</si>
  <si>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</si>
  <si>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</si>
  <si>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</si>
  <si>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</si>
  <si>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</si>
  <si>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</si>
  <si>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</si>
  <si>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</si>
  <si>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</si>
  <si>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</si>
  <si>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</si>
  <si>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</si>
  <si>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</si>
  <si>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</si>
  <si>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</si>
  <si>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</si>
  <si>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</si>
  <si>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</si>
  <si>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</si>
  <si>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</si>
  <si>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</si>
  <si>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</si>
  <si>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</si>
  <si>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</si>
  <si>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</si>
  <si>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</si>
  <si>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</si>
  <si>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</si>
  <si>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</si>
  <si>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</si>
  <si>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</si>
  <si>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</si>
  <si>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</si>
  <si>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</si>
  <si>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</si>
  <si>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</si>
  <si>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</si>
  <si>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</si>
  <si>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</si>
  <si>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</si>
  <si>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</si>
  <si>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</si>
  <si>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</si>
  <si>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</si>
  <si>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</si>
  <si>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</si>
  <si>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</si>
  <si>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</si>
  <si>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</si>
  <si>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</si>
  <si>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</si>
  <si>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</si>
  <si>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</si>
  <si>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</si>
  <si>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</si>
  <si>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</si>
  <si>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</si>
  <si>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</si>
  <si>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</si>
  <si>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</si>
  <si>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</si>
  <si>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</si>
  <si>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</si>
  <si>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</si>
  <si>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</si>
  <si>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</si>
  <si>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</si>
  <si>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</si>
  <si>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</si>
  <si>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</si>
  <si>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</si>
  <si>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</si>
  <si>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</si>
  <si>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</si>
  <si>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</si>
  <si>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</si>
  <si>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</si>
  <si>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</si>
  <si>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</si>
  <si>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</si>
  <si>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</si>
  <si>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</si>
  <si>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</si>
  <si>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</si>
  <si>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</si>
  <si>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</si>
  <si>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</si>
  <si>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</si>
  <si>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</si>
  <si>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</si>
  <si>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</si>
  <si>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</si>
  <si>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</si>
  <si>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</si>
  <si>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</si>
  <si>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</si>
  <si>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</si>
  <si>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</si>
  <si>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</si>
  <si>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</si>
  <si>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</si>
  <si>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</si>
  <si>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</si>
  <si>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</si>
  <si>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</si>
  <si>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</si>
  <si>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</si>
  <si>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</si>
  <si>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</si>
  <si>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</si>
  <si>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</si>
  <si>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</si>
  <si>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</si>
  <si>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</si>
  <si>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</si>
  <si>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</si>
  <si>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</si>
  <si>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</si>
  <si>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</si>
  <si>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</si>
  <si>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</si>
  <si>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</si>
  <si>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</si>
  <si>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</si>
  <si>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</si>
  <si>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</si>
  <si>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</si>
  <si>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</si>
  <si>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</si>
  <si>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</si>
  <si>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</si>
  <si>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</si>
  <si>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</si>
  <si>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</si>
  <si>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</si>
  <si>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</si>
  <si>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</si>
  <si>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</si>
  <si>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</si>
  <si>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</si>
  <si>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</si>
  <si>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</si>
  <si>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</si>
  <si>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</si>
  <si>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</si>
  <si>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</si>
  <si>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</si>
  <si>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</si>
  <si>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</si>
  <si>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</si>
  <si>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</si>
  <si>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</si>
  <si>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</si>
  <si>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</si>
  <si>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</si>
  <si>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</si>
  <si>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</si>
  <si>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</si>
  <si>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</si>
  <si>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</si>
  <si>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</si>
  <si>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</si>
  <si>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</si>
  <si>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</si>
  <si>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</si>
  <si>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</si>
  <si>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</si>
  <si>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</si>
  <si>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</si>
  <si>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</si>
  <si>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</si>
  <si>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</si>
  <si>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</si>
  <si>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</si>
  <si>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</si>
  <si>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</si>
  <si>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</si>
  <si>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</si>
  <si>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</si>
  <si>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</si>
  <si>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</si>
  <si>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</si>
  <si>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</si>
  <si>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</si>
  <si>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</si>
  <si>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</si>
  <si>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</si>
  <si>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</si>
  <si>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</si>
  <si>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</si>
  <si>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</si>
  <si>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</si>
  <si>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</si>
  <si>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</si>
  <si>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</si>
  <si>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</si>
  <si>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</si>
  <si>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</si>
  <si>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</si>
  <si>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</si>
  <si>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</si>
  <si>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</si>
  <si>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</si>
  <si>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</si>
  <si>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</si>
  <si>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</si>
  <si>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</si>
  <si>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</si>
  <si>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</si>
  <si>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</si>
  <si>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</si>
  <si>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</si>
  <si>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</si>
  <si>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</si>
  <si>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</si>
  <si>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</si>
  <si>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</si>
  <si>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</si>
  <si>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</si>
  <si>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</si>
  <si>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</si>
  <si>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</si>
  <si>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</si>
  <si>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</si>
  <si>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</si>
  <si>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</si>
  <si>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</si>
  <si>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</si>
  <si>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</si>
  <si>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</si>
  <si>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</si>
  <si>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</si>
  <si>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</si>
  <si>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</si>
  <si>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</si>
  <si>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</si>
  <si>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</si>
  <si>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</si>
  <si>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</si>
  <si>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</si>
  <si>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</si>
  <si>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</si>
  <si>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</si>
  <si>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</si>
  <si>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</si>
  <si>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</si>
  <si>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</si>
  <si>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</si>
  <si>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</si>
  <si>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</si>
  <si>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</si>
  <si>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</si>
  <si>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</si>
  <si>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</si>
  <si>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</si>
  <si>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</si>
  <si>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</si>
  <si>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</si>
  <si>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</si>
  <si>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</si>
  <si>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</si>
  <si>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</si>
  <si>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</si>
  <si>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</si>
  <si>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</si>
  <si>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</si>
  <si>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</si>
  <si>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</si>
  <si>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</si>
  <si>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</si>
  <si>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</si>
  <si>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</si>
  <si>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</si>
  <si>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</si>
  <si>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</si>
  <si>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</si>
  <si>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</si>
  <si>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</si>
  <si>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</si>
  <si>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</si>
  <si>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</si>
  <si>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</si>
  <si>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</si>
  <si>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</si>
  <si>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</si>
  <si>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</si>
  <si>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</si>
  <si>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</si>
  <si>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</si>
  <si>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</si>
  <si>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</si>
  <si>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</si>
  <si>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</si>
  <si>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</si>
  <si>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</si>
  <si>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</si>
  <si>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</si>
  <si>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</si>
  <si>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</si>
  <si>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</si>
  <si>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</si>
  <si>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</si>
  <si>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</si>
  <si>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</si>
  <si>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</si>
  <si>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</si>
  <si>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</si>
  <si>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</si>
  <si>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</si>
  <si>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</si>
  <si>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</si>
  <si>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</si>
  <si>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</si>
  <si>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</si>
  <si>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</si>
  <si>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</si>
  <si>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</si>
  <si>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</si>
  <si>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</si>
  <si>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</si>
  <si>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</si>
  <si>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</si>
  <si>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</si>
  <si>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</si>
  <si>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</si>
  <si>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</si>
  <si>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</si>
  <si>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</si>
  <si>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</si>
  <si>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</si>
  <si>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</si>
  <si>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</si>
  <si>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</si>
  <si>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</si>
  <si>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</si>
  <si>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</si>
  <si>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</si>
  <si>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</si>
  <si>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</si>
  <si>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</si>
  <si>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</si>
  <si>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</si>
  <si>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</si>
  <si>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</si>
  <si>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</si>
  <si>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</si>
  <si>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</si>
  <si>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</si>
  <si>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</si>
  <si>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</si>
  <si>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</si>
  <si>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</si>
  <si>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</si>
  <si>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</si>
  <si>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</si>
  <si>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</si>
  <si>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</si>
  <si>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</si>
  <si>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</si>
  <si>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</si>
  <si>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</si>
  <si>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</si>
  <si>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</si>
  <si>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</si>
  <si>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</si>
  <si>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</si>
  <si>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</si>
  <si>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</si>
  <si>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</si>
  <si>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</si>
  <si>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</si>
  <si>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</si>
  <si>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</si>
  <si>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</si>
  <si>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</si>
  <si>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</si>
  <si>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</si>
  <si>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</si>
  <si>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</si>
  <si>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</si>
  <si>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</si>
  <si>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</si>
  <si>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</si>
  <si>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</si>
  <si>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</si>
  <si>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</si>
  <si>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</si>
  <si>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</si>
  <si>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</si>
  <si>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</si>
  <si>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</si>
  <si>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</si>
  <si>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</si>
  <si>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</si>
  <si>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</si>
  <si>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</si>
  <si>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</si>
  <si>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</si>
  <si>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</si>
  <si>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</si>
  <si>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</si>
  <si>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</si>
  <si>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</si>
  <si>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</si>
  <si>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</si>
  <si>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</si>
  <si>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</si>
  <si>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</si>
  <si>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</si>
  <si>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</si>
  <si>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</si>
  <si>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</si>
  <si>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</si>
  <si>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</si>
  <si>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</si>
  <si>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</si>
  <si>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</si>
  <si>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</si>
  <si>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</si>
  <si>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</si>
  <si>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</si>
  <si>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</si>
  <si>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</si>
  <si>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</si>
  <si>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</si>
  <si>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</si>
  <si>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</si>
  <si>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</si>
  <si>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</si>
  <si>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</si>
  <si>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</si>
  <si>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</si>
  <si>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</si>
  <si>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</si>
  <si>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</si>
  <si>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</si>
  <si>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</si>
  <si>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</si>
  <si>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</si>
  <si>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</si>
  <si>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</si>
  <si>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</si>
  <si>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</si>
  <si>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</si>
  <si>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</si>
  <si>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</si>
  <si>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</si>
  <si>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</si>
  <si>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</si>
  <si>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</si>
  <si>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</si>
  <si>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</si>
  <si>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</si>
  <si>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</si>
  <si>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</si>
  <si>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</si>
  <si>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</si>
  <si>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</si>
  <si>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</si>
  <si>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</si>
  <si>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</si>
  <si>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</si>
  <si>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</si>
  <si>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</si>
  <si>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</si>
  <si>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</si>
  <si>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</si>
  <si>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</si>
  <si>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</si>
  <si>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</si>
  <si>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</si>
  <si>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</si>
  <si>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</si>
  <si>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</si>
  <si>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</si>
  <si>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</si>
  <si>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</si>
  <si>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</si>
  <si>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</si>
  <si>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</si>
  <si>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</si>
  <si>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</si>
  <si>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</si>
  <si>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</si>
  <si>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</si>
  <si>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</si>
  <si>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</si>
  <si>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</si>
  <si>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</si>
  <si>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</si>
  <si>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</si>
  <si>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</si>
  <si>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</si>
  <si>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</si>
  <si>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</si>
  <si>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</si>
  <si>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</si>
  <si>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</si>
  <si>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</si>
  <si>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</si>
  <si>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</si>
  <si>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</si>
  <si>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</si>
  <si>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</si>
  <si>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</si>
  <si>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</si>
  <si>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</si>
  <si>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</si>
  <si>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</si>
  <si>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</si>
  <si>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</si>
  <si>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</si>
  <si>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</si>
  <si>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</si>
  <si>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</si>
  <si>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</si>
  <si>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</si>
  <si>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</si>
  <si>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</si>
  <si>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</si>
  <si>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</si>
  <si>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</si>
  <si>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</si>
  <si>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</si>
  <si>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</si>
  <si>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</si>
  <si>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</si>
  <si>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</si>
  <si>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</si>
  <si>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</si>
  <si>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</si>
  <si>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</si>
  <si>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</si>
  <si>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</si>
  <si>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</si>
  <si>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</si>
  <si>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</si>
  <si>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</si>
  <si>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</si>
  <si>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</si>
  <si>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</si>
  <si>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</si>
  <si>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</si>
  <si>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</si>
  <si>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</si>
  <si>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</si>
  <si>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</si>
  <si>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</si>
  <si>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</si>
  <si>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</si>
  <si>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</si>
  <si>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</si>
  <si>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</si>
  <si>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</si>
  <si>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</si>
  <si>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</si>
  <si>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</si>
  <si>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</si>
  <si>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</si>
  <si>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</si>
  <si>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</si>
  <si>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</si>
  <si>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</si>
  <si>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</si>
  <si>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</si>
  <si>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</si>
  <si>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</si>
  <si>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</si>
  <si>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</si>
  <si>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</si>
  <si>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</si>
  <si>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</si>
  <si>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</si>
  <si>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</si>
  <si>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</si>
  <si>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</si>
  <si>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</si>
  <si>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</si>
  <si>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</si>
  <si>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</si>
  <si>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</si>
  <si>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</si>
  <si>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</si>
  <si>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</si>
  <si>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</si>
  <si>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</si>
  <si>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</si>
  <si>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</si>
  <si>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</si>
  <si>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</si>
  <si>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</si>
  <si>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</si>
  <si>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</si>
  <si>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</si>
  <si>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</si>
  <si>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</si>
  <si>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</si>
  <si>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</si>
  <si>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</si>
  <si>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</si>
  <si>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</si>
  <si>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</si>
  <si>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</si>
  <si>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</si>
  <si>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</si>
  <si>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</si>
  <si>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</si>
  <si>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</si>
  <si>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</si>
  <si>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</si>
  <si>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</si>
  <si>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</si>
  <si>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</si>
  <si>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</si>
  <si>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</si>
  <si>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</si>
  <si>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</si>
  <si>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</si>
  <si>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</si>
  <si>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</si>
  <si>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</si>
  <si>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</si>
  <si>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</si>
  <si>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</si>
  <si>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</si>
  <si>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</si>
  <si>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</si>
  <si>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</si>
  <si>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</si>
  <si>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</si>
  <si>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</si>
  <si>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</si>
  <si>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</si>
  <si>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</si>
  <si>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</si>
  <si>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</si>
  <si>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</si>
  <si>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</si>
  <si>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</si>
  <si>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</si>
  <si>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</si>
  <si>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</si>
  <si>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</si>
  <si>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</si>
  <si>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</si>
  <si>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</si>
  <si>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</si>
  <si>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</si>
  <si>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</si>
  <si>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</si>
  <si>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</si>
  <si>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</si>
  <si>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</si>
  <si>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</si>
  <si>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</si>
  <si>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</si>
  <si>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</si>
  <si>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</si>
  <si>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</si>
  <si>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</si>
  <si>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</si>
  <si>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</si>
  <si>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</si>
  <si>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</si>
  <si>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</si>
  <si>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</si>
  <si>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</si>
  <si>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</si>
  <si>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</si>
  <si>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</si>
  <si>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</si>
  <si>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</si>
  <si>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</si>
  <si>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</si>
  <si>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</si>
  <si>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</si>
  <si>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</si>
  <si>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</si>
  <si>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</si>
  <si>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</si>
  <si>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</si>
  <si>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</si>
  <si>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</si>
  <si>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</si>
  <si>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</si>
  <si>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</si>
  <si>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</si>
  <si>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</si>
  <si>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</si>
  <si>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</si>
  <si>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</si>
  <si>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</si>
  <si>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</si>
  <si>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</si>
  <si>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</si>
  <si>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</si>
  <si>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</si>
  <si>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</si>
  <si>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</si>
  <si>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</si>
  <si>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</si>
  <si>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</si>
  <si>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</si>
  <si>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</si>
  <si>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</si>
  <si>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</si>
  <si>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</si>
  <si>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</si>
  <si>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</si>
  <si>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</si>
  <si>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</si>
  <si>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</si>
  <si>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</si>
  <si>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</si>
  <si>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</si>
  <si>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</si>
  <si>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</si>
  <si>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</si>
  <si>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</si>
  <si>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</si>
  <si>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</si>
  <si>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</si>
  <si>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</si>
  <si>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</si>
  <si>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</si>
  <si>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</si>
  <si>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</si>
  <si>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</si>
  <si>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</si>
  <si>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</si>
  <si>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</si>
  <si>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</si>
  <si>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</si>
  <si>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</si>
  <si>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</si>
  <si>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</si>
  <si>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</si>
  <si>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</si>
  <si>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</si>
  <si>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</si>
  <si>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</si>
  <si>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</si>
  <si>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</si>
  <si>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</si>
  <si>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</si>
  <si>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</si>
  <si>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</si>
  <si>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</si>
  <si>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</si>
  <si>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</si>
  <si>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</si>
  <si>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</si>
  <si>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</si>
  <si>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</si>
  <si>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</si>
  <si>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</si>
  <si>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</si>
  <si>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</si>
  <si>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</si>
  <si>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</si>
  <si>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</si>
  <si>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</si>
  <si>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</si>
  <si>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</si>
  <si>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</si>
  <si>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</si>
  <si>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</si>
  <si>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</si>
  <si>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</si>
  <si>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</si>
  <si>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</si>
  <si>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</si>
  <si>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</si>
  <si>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</si>
  <si>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</si>
  <si>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</si>
  <si>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</si>
  <si>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</si>
  <si>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</si>
  <si>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</si>
  <si>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</si>
  <si>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</si>
  <si>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</si>
  <si>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</si>
  <si>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</si>
  <si>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</si>
  <si>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</si>
  <si>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</si>
  <si>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</si>
  <si>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</si>
  <si>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</si>
  <si>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</si>
  <si>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</si>
  <si>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</si>
  <si>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</si>
  <si>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</si>
  <si>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</si>
  <si>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</si>
  <si>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</si>
  <si>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</si>
  <si>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</si>
  <si>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</si>
  <si>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</si>
  <si>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</si>
  <si>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</si>
  <si>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</si>
  <si>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</si>
  <si>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</si>
  <si>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</si>
  <si>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</si>
  <si>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</si>
  <si>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</si>
  <si>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</si>
  <si>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</si>
  <si>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</si>
  <si>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</si>
  <si>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</si>
  <si>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</si>
  <si>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</si>
  <si>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</si>
  <si>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</si>
  <si>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</si>
  <si>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</si>
  <si>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</si>
  <si>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</si>
  <si>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</si>
  <si>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</si>
  <si>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</si>
  <si>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</si>
  <si>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</si>
  <si>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</si>
  <si>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</si>
  <si>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</si>
  <si>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</si>
  <si>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</si>
  <si>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</si>
  <si>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</si>
  <si>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</si>
  <si>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</si>
  <si>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</si>
  <si>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</si>
  <si>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</si>
  <si>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</si>
  <si>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</si>
  <si>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</si>
  <si>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</si>
  <si>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</si>
  <si>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</si>
  <si>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</si>
  <si>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</si>
  <si>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</si>
  <si>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</si>
  <si>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</si>
  <si>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</si>
  <si>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</si>
  <si>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</si>
  <si>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</si>
  <si>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</si>
  <si>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</si>
  <si>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</si>
  <si>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</si>
  <si>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</si>
  <si>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</si>
  <si>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</si>
  <si>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</si>
  <si>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</si>
  <si>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</si>
  <si>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</si>
  <si>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</si>
  <si>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</si>
  <si>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</si>
  <si>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</si>
  <si>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</si>
  <si>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</si>
  <si>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</si>
  <si>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</si>
  <si>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</si>
  <si>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</si>
  <si>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</si>
  <si>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</si>
  <si>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</si>
  <si>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</si>
  <si>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</si>
  <si>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</si>
  <si>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</si>
  <si>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</si>
  <si>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</si>
  <si>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</si>
  <si>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</si>
  <si>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</si>
  <si>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</si>
  <si>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</si>
  <si>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</si>
  <si>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</si>
  <si>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</si>
  <si>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</si>
  <si>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</si>
  <si>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</si>
  <si>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</si>
  <si>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</si>
  <si>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</si>
  <si>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</si>
  <si>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</si>
  <si>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</si>
  <si>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</si>
  <si>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</si>
  <si>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</si>
  <si>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</si>
  <si>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</si>
  <si>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</si>
  <si>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</si>
  <si>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</si>
  <si>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</si>
  <si>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</si>
  <si>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</si>
  <si>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</si>
  <si>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</si>
  <si>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</si>
  <si>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</si>
  <si>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</si>
  <si>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</si>
  <si>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</si>
  <si>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</si>
  <si>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</si>
  <si>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</si>
  <si>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</si>
  <si>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</si>
  <si>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</si>
  <si>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</si>
  <si>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</si>
  <si>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</si>
  <si>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</si>
  <si>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</si>
  <si>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</si>
  <si>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</si>
  <si>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</si>
  <si>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</si>
  <si>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</si>
  <si>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</si>
  <si>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</si>
  <si>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</si>
  <si>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</si>
  <si>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</si>
  <si>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</si>
  <si>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</si>
  <si>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</si>
  <si>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</si>
  <si>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</si>
  <si>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</si>
  <si>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</si>
  <si>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</si>
  <si>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</si>
  <si>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</si>
  <si>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</si>
  <si>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</si>
  <si>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</si>
  <si>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</si>
  <si>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</si>
  <si>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</si>
  <si>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</si>
  <si>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</si>
  <si>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</si>
  <si>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</si>
  <si>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</si>
  <si>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</si>
  <si>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</si>
  <si>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</si>
  <si>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</si>
  <si>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</si>
  <si>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</si>
  <si>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</si>
  <si>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</si>
  <si>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</si>
  <si>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</si>
  <si>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</si>
  <si>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</si>
  <si>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</si>
  <si>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</si>
  <si>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</si>
  <si>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</si>
  <si>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</si>
  <si>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</si>
  <si>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</si>
  <si>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</si>
  <si>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</si>
  <si>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</si>
  <si>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</si>
  <si>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</si>
  <si>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</si>
  <si>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</si>
  <si>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</si>
  <si>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</si>
  <si>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</si>
  <si>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</si>
  <si>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</si>
  <si>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</si>
  <si>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</si>
  <si>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</si>
  <si>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</si>
  <si>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</si>
  <si>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</si>
  <si>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</si>
  <si>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</si>
  <si>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</si>
  <si>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</si>
  <si>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</si>
  <si>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</si>
  <si>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</si>
  <si>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</si>
  <si>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</si>
  <si>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</si>
  <si>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</si>
  <si>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</si>
  <si>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</si>
  <si>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</si>
  <si>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</si>
  <si>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</si>
  <si>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</si>
  <si>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</si>
  <si>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</si>
  <si>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</si>
  <si>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</si>
  <si>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</si>
  <si>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</si>
  <si>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</si>
  <si>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</si>
  <si>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</si>
  <si>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</si>
  <si>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</si>
  <si>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</si>
  <si>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</si>
  <si>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</si>
  <si>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</si>
  <si>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</si>
  <si>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</si>
  <si>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</si>
  <si>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</si>
  <si>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</si>
  <si>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</si>
  <si>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</si>
  <si>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</si>
  <si>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</si>
  <si>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</si>
  <si>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</si>
  <si>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</si>
  <si>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</si>
  <si>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</si>
  <si>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</si>
  <si>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</si>
  <si>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</si>
  <si>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</si>
  <si>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</si>
  <si>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</si>
  <si>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</si>
  <si>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</si>
  <si>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</si>
  <si>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</si>
  <si>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</si>
  <si>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</si>
  <si>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</si>
  <si>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</si>
  <si>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</si>
  <si>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</si>
  <si>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</si>
  <si>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</si>
  <si>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</si>
  <si>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</si>
  <si>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</si>
  <si>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</si>
  <si>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</si>
  <si>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</si>
  <si>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</si>
  <si>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</si>
  <si>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</si>
  <si>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</si>
  <si>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</si>
  <si>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</si>
  <si>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</si>
  <si>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</si>
  <si>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</si>
  <si>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</si>
  <si>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</si>
  <si>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</si>
  <si>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</si>
  <si>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</si>
  <si>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</si>
  <si>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</si>
  <si>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</si>
  <si>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</si>
  <si>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</si>
  <si>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</si>
  <si>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</si>
  <si>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</si>
  <si>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</si>
  <si>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</si>
  <si>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</si>
  <si>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</si>
  <si>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</si>
  <si>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</si>
  <si>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</si>
  <si>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</si>
  <si>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</si>
  <si>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</si>
  <si>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</si>
  <si>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</si>
  <si>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</si>
  <si>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</si>
  <si>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</si>
  <si>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</si>
  <si>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</si>
  <si>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</si>
  <si>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</si>
  <si>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</si>
  <si>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</si>
  <si>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</si>
  <si>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</si>
  <si>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</si>
  <si>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</si>
  <si>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</si>
  <si>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</si>
  <si>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</si>
  <si>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</si>
  <si>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</si>
  <si>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</si>
  <si>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</si>
  <si>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</si>
  <si>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</si>
  <si>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</si>
  <si>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</si>
  <si>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</si>
  <si>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</si>
  <si>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</si>
  <si>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</si>
  <si>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</si>
  <si>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</si>
  <si>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</si>
  <si>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</si>
  <si>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</si>
  <si>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</si>
  <si>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</si>
  <si>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</si>
  <si>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</si>
  <si>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</si>
  <si>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</si>
  <si>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</si>
  <si>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</si>
  <si>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</si>
  <si>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</si>
  <si>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</si>
  <si>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</si>
  <si>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</si>
  <si>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</si>
  <si>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</si>
  <si>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</si>
  <si>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</si>
  <si>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</si>
  <si>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</si>
  <si>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</si>
  <si>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</si>
  <si>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</si>
  <si>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</si>
  <si>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</si>
  <si>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</si>
  <si>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</si>
  <si>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</si>
  <si>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</si>
  <si>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</si>
  <si>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</si>
  <si>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</si>
  <si>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</si>
  <si>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</si>
  <si>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</si>
  <si>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</si>
  <si>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</si>
  <si>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</si>
  <si>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</si>
  <si>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</si>
  <si>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</si>
  <si>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</si>
  <si>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</si>
  <si>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</si>
  <si>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</si>
  <si>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</si>
  <si>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</si>
  <si>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</si>
  <si>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</si>
  <si>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</si>
  <si>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</si>
  <si>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</si>
  <si>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</si>
  <si>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</si>
  <si>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</si>
  <si>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</si>
  <si>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</si>
  <si>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</si>
  <si>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</si>
  <si>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</si>
  <si>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</si>
  <si>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</si>
  <si>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</si>
  <si>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</si>
  <si>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</si>
  <si>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</si>
  <si>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</si>
  <si>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</si>
  <si>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</si>
  <si>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</si>
  <si>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</si>
  <si>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</si>
  <si>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</si>
  <si>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</si>
  <si>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</si>
  <si>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</si>
  <si>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</si>
  <si>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</si>
  <si>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</si>
  <si>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</si>
  <si>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</si>
  <si>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</si>
  <si>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</si>
  <si>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</si>
  <si>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</si>
  <si>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</si>
  <si>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</si>
  <si>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</si>
  <si>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</si>
  <si>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</si>
  <si>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</si>
  <si>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</si>
  <si>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</si>
  <si>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</si>
  <si>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</si>
  <si>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</si>
  <si>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</si>
  <si>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</si>
  <si>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</si>
  <si>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</si>
  <si>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</si>
  <si>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</si>
  <si>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</si>
  <si>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</si>
  <si>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</si>
  <si>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</si>
  <si>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</si>
  <si>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</si>
  <si>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</si>
  <si>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</si>
  <si>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</si>
  <si>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</si>
  <si>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</si>
  <si>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</si>
  <si>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</si>
  <si>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</si>
  <si>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</si>
  <si>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</si>
  <si>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</si>
  <si>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</si>
  <si>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</si>
  <si>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</si>
  <si>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</si>
  <si>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</si>
  <si>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</si>
  <si>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</si>
  <si>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</si>
  <si>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</si>
  <si>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</si>
  <si>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</si>
  <si>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</si>
  <si>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</si>
  <si>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</si>
  <si>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</si>
  <si>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</si>
  <si>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</si>
  <si>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</si>
  <si>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</si>
  <si>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</si>
  <si>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</si>
  <si>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</si>
  <si>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</si>
  <si>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</si>
  <si>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</si>
  <si>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</si>
  <si>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</si>
  <si>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</si>
  <si>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</si>
  <si>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</si>
  <si>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</si>
  <si>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</si>
  <si>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</si>
  <si>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</si>
  <si>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</si>
  <si>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</si>
  <si>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</si>
  <si>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</si>
  <si>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</si>
  <si>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</si>
  <si>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</si>
  <si>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</si>
  <si>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</si>
  <si>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</si>
  <si>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</si>
  <si>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</si>
  <si>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</si>
  <si>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</si>
  <si>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</si>
  <si>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</si>
  <si>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</si>
  <si>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</si>
  <si>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</si>
  <si>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</si>
  <si>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</si>
  <si>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</si>
  <si>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</si>
  <si>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</si>
  <si>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</si>
  <si>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</si>
  <si>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</si>
  <si>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</si>
  <si>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</si>
  <si>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</si>
  <si>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</si>
  <si>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</si>
  <si>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</si>
  <si>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</si>
  <si>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</si>
  <si>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</si>
  <si>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</si>
  <si>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</si>
  <si>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</si>
  <si>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</si>
  <si>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</si>
  <si>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</si>
  <si>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</si>
  <si>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</si>
  <si>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</si>
  <si>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</si>
  <si>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</si>
  <si>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</si>
  <si>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</si>
  <si>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</si>
  <si>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</si>
  <si>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</si>
  <si>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</si>
  <si>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</si>
  <si>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</si>
  <si>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</si>
  <si>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</si>
  <si>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</si>
  <si>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</si>
  <si>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</si>
  <si>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</si>
  <si>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</si>
  <si>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</si>
  <si>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</si>
  <si>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</si>
  <si>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</si>
  <si>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</si>
  <si>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</si>
  <si>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</si>
  <si>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</si>
  <si>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</si>
  <si>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</si>
  <si>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</si>
  <si>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</si>
  <si>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</si>
  <si>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</si>
  <si>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</si>
  <si>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</si>
  <si>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</si>
  <si>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</si>
  <si>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</si>
  <si>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</si>
  <si>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</si>
  <si>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</si>
  <si>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</si>
  <si>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</si>
  <si>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</si>
  <si>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</si>
  <si>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</si>
  <si>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</si>
  <si>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</si>
  <si>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</si>
  <si>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</si>
  <si>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</si>
  <si>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</si>
  <si>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</si>
  <si>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</si>
  <si>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</si>
  <si>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</si>
  <si>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</si>
  <si>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</si>
  <si>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</si>
  <si>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</si>
  <si>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</si>
  <si>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</si>
  <si>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</si>
  <si>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</si>
  <si>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</si>
  <si>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</si>
  <si>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</si>
  <si>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</si>
  <si>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</si>
  <si>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</si>
  <si>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</si>
  <si>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</si>
  <si>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</si>
  <si>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</si>
  <si>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</si>
  <si>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</si>
  <si>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</si>
  <si>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</si>
  <si>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</si>
  <si>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</si>
  <si>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</si>
  <si>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</si>
  <si>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</si>
  <si>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</si>
  <si>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</si>
  <si>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</si>
  <si>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</si>
  <si>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</si>
  <si>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</si>
  <si>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</si>
  <si>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</si>
  <si>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</si>
  <si>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</si>
  <si>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</si>
  <si>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</si>
  <si>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</si>
  <si>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</si>
  <si>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</si>
  <si>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</si>
  <si>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</si>
  <si>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</si>
  <si>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</si>
  <si>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</si>
  <si>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</si>
  <si>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</si>
  <si>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</si>
  <si>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</si>
  <si>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</si>
  <si>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</si>
  <si>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</si>
  <si>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</si>
  <si>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</si>
  <si>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</si>
  <si>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</si>
  <si>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</si>
  <si>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</si>
  <si>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</si>
  <si>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</si>
  <si>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</si>
  <si>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</si>
  <si>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</si>
  <si>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</si>
  <si>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</si>
  <si>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</si>
  <si>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</si>
  <si>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</si>
  <si>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</si>
  <si>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</si>
  <si>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</si>
  <si>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</si>
  <si>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</si>
  <si>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</si>
  <si>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</si>
  <si>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</si>
  <si>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</si>
  <si>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</si>
  <si>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</si>
  <si>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</si>
  <si>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</si>
  <si>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</si>
  <si>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</si>
  <si>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</si>
  <si>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</si>
  <si>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</si>
  <si>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</si>
  <si>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</si>
  <si>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</si>
  <si>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</si>
  <si>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</si>
  <si>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</si>
  <si>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</si>
  <si>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</si>
  <si>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</si>
  <si>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</si>
  <si>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</si>
  <si>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</si>
  <si>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</si>
  <si>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</si>
  <si>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</si>
  <si>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</si>
  <si>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</si>
  <si>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</si>
  <si>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</si>
  <si>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</si>
  <si>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</si>
  <si>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</si>
  <si>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</si>
  <si>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</si>
  <si>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</si>
  <si>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</si>
  <si>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</si>
  <si>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</si>
  <si>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</si>
  <si>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</si>
  <si>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</si>
  <si>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</si>
  <si>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</si>
  <si>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</si>
  <si>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</si>
  <si>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</si>
  <si>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</si>
  <si>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</si>
  <si>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</si>
  <si>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</si>
  <si>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</si>
  <si>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</si>
  <si>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</si>
  <si>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</si>
  <si>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</si>
  <si>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</si>
  <si>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</si>
  <si>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</si>
  <si>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</si>
  <si>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</si>
  <si>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</si>
  <si>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</si>
  <si>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</si>
  <si>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</si>
  <si>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</si>
  <si>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</si>
  <si>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</si>
  <si>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</si>
  <si>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</si>
  <si>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</si>
  <si>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</si>
  <si>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</si>
  <si>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</si>
  <si>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</si>
  <si>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</si>
  <si>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</si>
  <si>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</si>
  <si>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</si>
  <si>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</si>
  <si>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</si>
  <si>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</si>
  <si>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</si>
  <si>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</si>
  <si>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</si>
  <si>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</si>
  <si>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</si>
  <si>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</si>
  <si>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</si>
  <si>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</si>
  <si>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</si>
  <si>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</si>
  <si>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</si>
  <si>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</si>
  <si>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</si>
  <si>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</si>
  <si>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</si>
  <si>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</si>
  <si>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</si>
  <si>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</si>
  <si>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</si>
  <si>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</si>
  <si>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</si>
  <si>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</si>
  <si>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</si>
  <si>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</si>
  <si>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</si>
  <si>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</si>
  <si>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</si>
  <si>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</si>
  <si>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</si>
  <si>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</si>
  <si>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</si>
  <si>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</si>
  <si>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</si>
  <si>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</si>
  <si>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</si>
  <si>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</si>
  <si>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</si>
  <si>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</si>
  <si>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</si>
  <si>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</si>
  <si>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</si>
  <si>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</si>
  <si>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</si>
  <si>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</si>
  <si>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</si>
  <si>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</si>
  <si>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</si>
  <si>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</si>
  <si>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</si>
  <si>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</si>
  <si>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</si>
  <si>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</si>
  <si>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</si>
  <si>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</si>
  <si>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</si>
  <si>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</si>
  <si>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</si>
  <si>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</si>
  <si>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</si>
  <si>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</si>
  <si>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</si>
  <si>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</si>
  <si>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</si>
  <si>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</si>
  <si>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</si>
  <si>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</si>
  <si>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</si>
  <si>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</si>
  <si>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</si>
  <si>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</si>
  <si>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</si>
  <si>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</si>
  <si>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</si>
  <si>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</si>
  <si>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</si>
  <si>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</si>
  <si>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</si>
  <si>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</si>
  <si>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</si>
  <si>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</si>
  <si>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</si>
  <si>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</si>
  <si>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</si>
  <si>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</si>
  <si>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</si>
  <si>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</si>
  <si>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</si>
  <si>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</si>
  <si>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</si>
  <si>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</si>
  <si>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</si>
  <si>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</si>
  <si>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</si>
  <si>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</si>
  <si>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</si>
  <si>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</si>
  <si>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</si>
  <si>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</si>
  <si>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</si>
  <si>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</si>
  <si>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</si>
  <si>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</si>
  <si>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</si>
  <si>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</si>
  <si>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</si>
  <si>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</si>
  <si>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</si>
  <si>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</si>
  <si>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</si>
  <si>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</si>
  <si>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</si>
  <si>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</si>
  <si>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</si>
  <si>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</si>
  <si>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</si>
  <si>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</si>
  <si>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</si>
  <si>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</si>
  <si>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</si>
  <si>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</si>
  <si>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</si>
  <si>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</si>
  <si>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</si>
  <si>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</si>
  <si>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</si>
  <si>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</si>
  <si>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</si>
  <si>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</si>
  <si>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</si>
  <si>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</si>
  <si>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</si>
  <si>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</si>
  <si>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</si>
  <si>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</si>
  <si>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</si>
  <si>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</si>
  <si>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</si>
  <si>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</si>
  <si>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</si>
  <si>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</si>
  <si>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</si>
  <si>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</si>
  <si>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</si>
  <si>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</si>
  <si>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</si>
  <si>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</si>
  <si>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</si>
  <si>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</si>
  <si>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</si>
  <si>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</si>
  <si>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</si>
  <si>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</si>
  <si>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</si>
  <si>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</si>
  <si>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</si>
  <si>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</si>
  <si>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</si>
  <si>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</si>
  <si>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</si>
  <si>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</si>
  <si>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</si>
  <si>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</si>
  <si>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</si>
  <si>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</si>
  <si>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</si>
  <si>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</si>
  <si>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</si>
  <si>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</si>
  <si>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</si>
  <si>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</si>
  <si>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</si>
  <si>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</si>
  <si>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</si>
  <si>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</si>
  <si>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</si>
  <si>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</si>
  <si>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</si>
  <si>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</si>
  <si>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</si>
  <si>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</si>
  <si>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</si>
  <si>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</si>
  <si>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</si>
  <si>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</si>
  <si>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</si>
  <si>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</si>
  <si>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</si>
  <si>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</si>
  <si>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</si>
  <si>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</si>
  <si>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</si>
  <si>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</si>
  <si>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</si>
  <si>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</si>
  <si>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</si>
  <si>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</si>
  <si>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</si>
  <si>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</si>
  <si>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</si>
  <si>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</si>
  <si>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</si>
  <si>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</si>
  <si>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</si>
  <si>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</si>
  <si>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</si>
  <si>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</si>
  <si>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</si>
  <si>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</si>
  <si>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</si>
  <si>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</si>
  <si>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</si>
  <si>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</si>
  <si>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</si>
  <si>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</si>
  <si>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</si>
  <si>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</si>
  <si>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</si>
  <si>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</si>
  <si>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</si>
  <si>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</si>
  <si>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</si>
  <si>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</si>
  <si>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</si>
  <si>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</si>
  <si>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</si>
  <si>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</si>
  <si>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</si>
  <si>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</si>
  <si>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</si>
  <si>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</si>
  <si>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</si>
  <si>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</si>
  <si>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</si>
  <si>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</si>
  <si>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</si>
  <si>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</si>
  <si>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</si>
  <si>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</si>
  <si>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</si>
  <si>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</si>
  <si>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</si>
  <si>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</si>
  <si>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</si>
  <si>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</si>
  <si>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</si>
  <si>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</si>
  <si>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</si>
  <si>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</si>
  <si>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</si>
  <si>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</si>
  <si>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</si>
  <si>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</si>
  <si>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</si>
  <si>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</si>
  <si>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</si>
  <si>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</si>
  <si>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</si>
  <si>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</si>
  <si>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</si>
  <si>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</si>
  <si>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</si>
  <si>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</si>
  <si>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</si>
  <si>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</si>
  <si>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</si>
  <si>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</si>
  <si>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</si>
  <si>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</si>
  <si>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</si>
  <si>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</si>
  <si>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</si>
  <si>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</si>
  <si>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</si>
  <si>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</si>
  <si>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</si>
  <si>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</si>
  <si>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</si>
  <si>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</si>
  <si>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</si>
  <si>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</si>
  <si>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</si>
  <si>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</si>
  <si>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</si>
  <si>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</si>
  <si>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</si>
  <si>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</si>
  <si>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</si>
  <si>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</si>
  <si>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</si>
  <si>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</si>
  <si>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</si>
  <si>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</si>
  <si>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</si>
  <si>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</si>
  <si>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</si>
  <si>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</si>
  <si>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</si>
  <si>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</si>
  <si>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</si>
  <si>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</si>
  <si>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</si>
  <si>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</si>
  <si>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</si>
  <si>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</si>
  <si>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</si>
  <si>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</si>
  <si>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</si>
  <si>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</si>
  <si>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</si>
  <si>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</si>
  <si>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</si>
  <si>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</si>
  <si>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</si>
  <si>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</si>
  <si>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</si>
  <si>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</si>
  <si>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</si>
  <si>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</si>
  <si>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</si>
  <si>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</si>
  <si>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</si>
  <si>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</si>
  <si>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</si>
  <si>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</si>
  <si>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</si>
  <si>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</si>
  <si>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</si>
  <si>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</si>
  <si>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</si>
  <si>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</si>
  <si>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</si>
  <si>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</si>
  <si>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</si>
  <si>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</si>
  <si>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</si>
  <si>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</si>
  <si>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</si>
  <si>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</si>
  <si>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</si>
  <si>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</si>
  <si>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</si>
  <si>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</si>
  <si>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</si>
  <si>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</si>
  <si>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</si>
  <si>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</si>
  <si>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</si>
  <si>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</si>
  <si>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</si>
  <si>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</si>
  <si>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</si>
  <si>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</si>
  <si>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</si>
  <si>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</si>
  <si>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</si>
  <si>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</si>
  <si>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</si>
  <si>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</si>
  <si>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</si>
  <si>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</si>
  <si>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</si>
  <si>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</si>
  <si>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</si>
  <si>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</si>
  <si>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</si>
  <si>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</si>
  <si>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</si>
  <si>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</si>
  <si>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</si>
  <si>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</si>
  <si>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</si>
  <si>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</si>
  <si>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</si>
  <si>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</si>
  <si>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</si>
  <si>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</si>
  <si>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</si>
  <si>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</si>
  <si>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</si>
  <si>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</si>
  <si>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</si>
  <si>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</si>
  <si>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</si>
  <si>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</si>
  <si>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</si>
  <si>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</si>
  <si>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</si>
  <si>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</si>
  <si>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</si>
  <si>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</si>
  <si>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</si>
  <si>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</si>
  <si>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</si>
  <si>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</si>
  <si>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</si>
  <si>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</si>
  <si>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</si>
  <si>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</si>
  <si>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</si>
  <si>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</si>
  <si>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</si>
  <si>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</si>
  <si>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</si>
  <si>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</si>
  <si>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</si>
  <si>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</si>
  <si>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</si>
  <si>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</si>
  <si>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</si>
  <si>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</si>
  <si>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</si>
  <si>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</si>
  <si>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</si>
  <si>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</si>
  <si>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</si>
  <si>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</si>
  <si>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</si>
  <si>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</si>
  <si>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</si>
  <si>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</si>
  <si>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</si>
  <si>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</si>
  <si>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</si>
  <si>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</si>
  <si>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</si>
  <si>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</si>
  <si>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</si>
  <si>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</si>
  <si>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</si>
  <si>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</si>
  <si>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</si>
  <si>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</si>
  <si>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</si>
  <si>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</si>
  <si>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</si>
  <si>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</si>
  <si>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</si>
  <si>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</si>
  <si>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</si>
  <si>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</si>
  <si>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</si>
  <si>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</si>
  <si>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</si>
  <si>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</si>
  <si>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</si>
  <si>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</si>
  <si>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</si>
  <si>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</si>
  <si>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</si>
  <si>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</si>
  <si>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</si>
  <si>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</si>
  <si>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</si>
  <si>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</si>
  <si>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</si>
  <si>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</si>
  <si>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</si>
  <si>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</si>
  <si>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</si>
  <si>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</si>
  <si>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</si>
  <si>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</si>
  <si>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</si>
  <si>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</si>
  <si>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</si>
  <si>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</si>
  <si>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</si>
  <si>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</si>
  <si>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</si>
  <si>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</si>
  <si>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</si>
  <si>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</si>
  <si>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</si>
  <si>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</si>
  <si>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</si>
  <si>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</si>
  <si>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</si>
  <si>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</si>
  <si>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</si>
  <si>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</si>
  <si>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</si>
  <si>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</si>
  <si>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</si>
  <si>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</si>
  <si>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</si>
  <si>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</si>
  <si>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</si>
  <si>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</si>
  <si>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</si>
  <si>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</si>
  <si>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</si>
  <si>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</si>
  <si>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</si>
  <si>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</si>
  <si>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</si>
  <si>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</si>
  <si>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</si>
  <si>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</si>
  <si>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</si>
  <si>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</si>
  <si>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</si>
  <si>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</si>
  <si>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</si>
  <si>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</si>
  <si>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</si>
  <si>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</si>
  <si>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</si>
  <si>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</si>
  <si>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</si>
  <si>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</si>
  <si>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</si>
  <si>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</si>
  <si>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</si>
  <si>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</si>
  <si>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</si>
  <si>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</si>
  <si>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</si>
  <si>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</si>
  <si>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</si>
  <si>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</si>
  <si>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</si>
  <si>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</si>
  <si>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</si>
  <si>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</si>
  <si>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</si>
  <si>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</si>
  <si>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</si>
  <si>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</si>
  <si>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</si>
  <si>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</si>
  <si>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</si>
  <si>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</si>
  <si>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</si>
  <si>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</si>
  <si>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</si>
  <si>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</si>
  <si>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</si>
  <si>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</si>
  <si>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</si>
  <si>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</si>
  <si>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</si>
  <si>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</si>
  <si>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</si>
  <si>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</si>
  <si>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</si>
  <si>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</si>
  <si>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</si>
  <si>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</si>
  <si>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</si>
  <si>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</si>
  <si>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</si>
  <si>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</si>
  <si>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</si>
  <si>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</si>
  <si>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</si>
  <si>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</si>
  <si>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</si>
  <si>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</si>
  <si>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</si>
  <si>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</si>
  <si>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</si>
  <si>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</si>
  <si>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</si>
  <si>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</si>
  <si>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</si>
  <si>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</si>
  <si>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</si>
  <si>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</si>
  <si>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</si>
  <si>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</si>
  <si>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</si>
  <si>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</si>
  <si>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</si>
  <si>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</si>
  <si>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</si>
  <si>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</si>
  <si>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</si>
  <si>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</si>
  <si>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</si>
  <si>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</si>
  <si>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</si>
  <si>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</si>
  <si>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</si>
  <si>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</si>
  <si>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</si>
  <si>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</si>
  <si>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</si>
  <si>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</si>
  <si>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</si>
  <si>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</si>
  <si>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</si>
  <si>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</si>
  <si>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</si>
  <si>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</si>
  <si>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</si>
  <si>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</si>
  <si>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</si>
  <si>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</si>
  <si>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</si>
  <si>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</si>
  <si>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</si>
  <si>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</si>
  <si>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</si>
  <si>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</si>
  <si>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</si>
  <si>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</si>
  <si>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</si>
  <si>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</si>
  <si>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</si>
  <si>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</si>
  <si>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</si>
  <si>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</si>
  <si>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</si>
  <si>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</si>
  <si>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</si>
  <si>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</si>
  <si>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</si>
  <si>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</si>
  <si>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</si>
  <si>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</si>
  <si>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</si>
  <si>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</si>
  <si>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</si>
  <si>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</si>
  <si>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</si>
  <si>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</si>
  <si>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</si>
  <si>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</si>
  <si>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</si>
  <si>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</si>
  <si>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</si>
  <si>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</si>
  <si>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</si>
  <si>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</si>
  <si>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</si>
  <si>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</si>
  <si>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</si>
  <si>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</si>
  <si>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</si>
  <si>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</si>
  <si>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</si>
  <si>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</si>
  <si>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</si>
  <si>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</si>
  <si>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</si>
  <si>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</si>
  <si>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</si>
  <si>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</si>
  <si>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</si>
  <si>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</si>
  <si>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</si>
  <si>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</si>
  <si>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</si>
  <si>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</si>
  <si>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</si>
  <si>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</si>
  <si>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</si>
  <si>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</si>
  <si>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</si>
  <si>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</si>
  <si>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</si>
  <si>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</si>
  <si>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</si>
  <si>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</si>
  <si>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</si>
  <si>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</si>
  <si>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</si>
  <si>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</si>
  <si>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</si>
  <si>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</si>
  <si>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</si>
  <si>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</si>
  <si>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</si>
  <si>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</si>
  <si>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</si>
  <si>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</si>
  <si>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</si>
  <si>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</si>
  <si>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</si>
  <si>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</si>
  <si>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</si>
  <si>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</si>
  <si>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</si>
  <si>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</si>
  <si>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</si>
  <si>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</si>
  <si>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</si>
  <si>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</si>
  <si>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</si>
  <si>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</si>
  <si>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</si>
  <si>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</si>
  <si>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</si>
  <si>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</si>
  <si>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</si>
  <si>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</si>
  <si>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</si>
  <si>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</si>
  <si>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</si>
  <si>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</si>
  <si>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</si>
  <si>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</si>
  <si>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</si>
  <si>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</si>
  <si>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</si>
  <si>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</si>
  <si>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</si>
  <si>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</si>
  <si>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</si>
  <si>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</si>
  <si>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</si>
  <si>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</si>
  <si>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</si>
  <si>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</si>
  <si>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</si>
  <si>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</si>
  <si>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</si>
  <si>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</si>
  <si>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</si>
  <si>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</si>
  <si>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</si>
  <si>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</si>
  <si>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</si>
  <si>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</si>
  <si>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</si>
  <si>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</si>
  <si>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</si>
  <si>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</si>
  <si>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</si>
  <si>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</si>
  <si>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</si>
  <si>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</si>
  <si>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</si>
  <si>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</si>
  <si>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</si>
  <si>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</si>
  <si>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</si>
  <si>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</si>
  <si>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</si>
  <si>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</si>
  <si>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</si>
  <si>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</si>
  <si>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</si>
  <si>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</si>
  <si>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</si>
  <si>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</si>
  <si>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</si>
  <si>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</si>
  <si>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</si>
  <si>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</si>
  <si>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</si>
  <si>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</si>
  <si>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</si>
  <si>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</si>
  <si>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</si>
  <si>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</si>
  <si>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</si>
  <si>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</si>
  <si>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</si>
  <si>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</si>
  <si>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</si>
  <si>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</si>
  <si>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</si>
  <si>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</si>
  <si>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</si>
  <si>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</si>
  <si>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</si>
  <si>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</si>
  <si>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</si>
  <si>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</si>
  <si>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</si>
  <si>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</si>
  <si>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</si>
  <si>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</si>
  <si>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</si>
  <si>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</si>
  <si>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</si>
  <si>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</si>
  <si>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</si>
  <si>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</si>
  <si>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</si>
  <si>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</si>
  <si>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</si>
  <si>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</si>
  <si>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</si>
  <si>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</si>
  <si>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</si>
  <si>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</si>
  <si>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</si>
  <si>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</si>
  <si>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</si>
  <si>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</si>
  <si>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</si>
  <si>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</si>
  <si>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</si>
  <si>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</si>
  <si>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</si>
  <si>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</si>
  <si>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</si>
  <si>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</si>
  <si>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</si>
  <si>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</si>
  <si>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</si>
  <si>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</si>
  <si>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</si>
  <si>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</si>
  <si>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</si>
  <si>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</si>
  <si>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</si>
  <si>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</si>
  <si>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</si>
  <si>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</si>
  <si>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</si>
  <si>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</si>
  <si>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</si>
  <si>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</si>
  <si>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</si>
  <si>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</si>
  <si>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</si>
  <si>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</si>
  <si>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</si>
  <si>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</si>
  <si>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</si>
  <si>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</si>
  <si>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</si>
  <si>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</si>
  <si>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</si>
  <si>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</si>
  <si>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</si>
  <si>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</si>
  <si>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</si>
  <si>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</si>
  <si>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</si>
  <si>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</si>
  <si>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</si>
  <si>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</si>
  <si>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</si>
  <si>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</si>
  <si>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</si>
  <si>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</si>
  <si>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</si>
  <si>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</si>
  <si>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</si>
  <si>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</si>
  <si>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</si>
  <si>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</si>
  <si>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</si>
  <si>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</si>
  <si>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</si>
  <si>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</si>
  <si>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</si>
  <si>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</si>
  <si>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</si>
  <si>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</si>
  <si>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</si>
  <si>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</si>
  <si>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</si>
  <si>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</si>
  <si>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</si>
  <si>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</si>
  <si>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</si>
  <si>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</si>
  <si>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</si>
  <si>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</si>
  <si>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</si>
  <si>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</si>
  <si>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</si>
  <si>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</si>
  <si>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</si>
  <si>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</si>
  <si>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</si>
  <si>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</si>
  <si>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</si>
  <si>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</si>
  <si>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</si>
  <si>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</si>
  <si>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</si>
  <si>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</si>
  <si>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</si>
  <si>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</si>
  <si>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</si>
  <si>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</si>
  <si>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</si>
  <si>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</si>
  <si>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</si>
  <si>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</si>
  <si>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</si>
  <si>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</si>
  <si>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</si>
  <si>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</si>
  <si>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</si>
  <si>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</si>
  <si>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</si>
  <si>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</si>
  <si>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</si>
  <si>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</si>
  <si>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</si>
  <si>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</si>
  <si>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</si>
  <si>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</si>
  <si>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</si>
  <si>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</si>
  <si>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</si>
  <si>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</si>
  <si>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</si>
  <si>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</si>
  <si>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</si>
  <si>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</si>
  <si>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</si>
  <si>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</si>
  <si>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</si>
  <si>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</si>
  <si>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</si>
  <si>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</si>
  <si>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</si>
  <si>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</si>
  <si>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</si>
  <si>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</si>
  <si>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</si>
  <si>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</si>
  <si>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</si>
  <si>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</si>
  <si>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</si>
  <si>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</si>
  <si>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</si>
  <si>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</si>
  <si>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</si>
  <si>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</si>
  <si>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</si>
  <si>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</si>
  <si>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</si>
  <si>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</si>
  <si>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</si>
  <si>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</si>
  <si>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</si>
  <si>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</si>
  <si>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</si>
  <si>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</si>
  <si>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</si>
  <si>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</si>
  <si>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</si>
  <si>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</si>
  <si>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</si>
  <si>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</si>
  <si>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</si>
  <si>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</si>
  <si>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</si>
  <si>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</si>
  <si>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</si>
  <si>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</si>
  <si>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</si>
  <si>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</si>
  <si>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</si>
  <si>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</si>
  <si>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</si>
  <si>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</si>
  <si>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</si>
  <si>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</si>
  <si>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</si>
  <si>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</si>
  <si>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</si>
  <si>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</si>
  <si>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</si>
  <si>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</si>
  <si>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</si>
  <si>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</si>
  <si>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</si>
  <si>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</si>
  <si>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</si>
  <si>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</si>
  <si>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</si>
  <si>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</si>
  <si>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</si>
  <si>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</si>
  <si>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</si>
  <si>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</si>
  <si>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</si>
  <si>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</si>
  <si>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</si>
  <si>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</si>
  <si>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</si>
  <si>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</si>
  <si>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</si>
  <si>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</si>
  <si>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</si>
  <si>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</si>
  <si>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</si>
  <si>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</si>
  <si>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</si>
  <si>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</si>
  <si>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</si>
  <si>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</si>
  <si>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</si>
  <si>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</si>
  <si>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</si>
  <si>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</si>
  <si>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</si>
  <si>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</si>
  <si>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</si>
  <si>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</si>
  <si>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</si>
  <si>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</si>
  <si>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</si>
  <si>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</si>
  <si>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</si>
  <si>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</si>
  <si>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</si>
  <si>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</si>
  <si>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</si>
  <si>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</si>
  <si>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</si>
  <si>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</si>
  <si>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</si>
  <si>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</si>
  <si>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</si>
  <si>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</si>
  <si>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</si>
  <si>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</si>
  <si>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</si>
  <si>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</si>
  <si>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</si>
  <si>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</si>
  <si>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</si>
  <si>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</si>
  <si>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</si>
  <si>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</si>
  <si>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</si>
  <si>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</si>
  <si>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</si>
  <si>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</si>
  <si>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</si>
  <si>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</si>
  <si>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</si>
  <si>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</si>
  <si>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</si>
  <si>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</si>
  <si>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</si>
  <si>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</si>
  <si>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</si>
  <si>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</si>
  <si>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</si>
  <si>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</si>
  <si>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</si>
  <si>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</si>
  <si>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</si>
  <si>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</si>
  <si>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</si>
  <si>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</si>
  <si>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</si>
  <si>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</si>
  <si>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</si>
  <si>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</si>
  <si>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</si>
  <si>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</si>
  <si>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</si>
  <si>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</si>
  <si>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</si>
  <si>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</si>
  <si>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</si>
  <si>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</si>
  <si>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</si>
  <si>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</si>
  <si>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</si>
  <si>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</si>
  <si>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</si>
  <si>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</si>
  <si>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</si>
  <si>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</si>
  <si>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</si>
  <si>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</si>
  <si>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</si>
  <si>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</si>
  <si>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</si>
  <si>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</si>
  <si>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</si>
  <si>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</si>
  <si>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</si>
  <si>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</si>
  <si>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</si>
  <si>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</si>
  <si>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</si>
  <si>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</si>
  <si>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</si>
  <si>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</si>
  <si>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</si>
  <si>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</si>
  <si>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</si>
  <si>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</si>
  <si>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</si>
  <si>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</si>
  <si>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</si>
  <si>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</si>
  <si>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</si>
  <si>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</si>
  <si>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</si>
  <si>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</si>
  <si>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</si>
  <si>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</si>
  <si>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</si>
  <si>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</si>
  <si>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</si>
  <si>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</si>
  <si>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</si>
  <si>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</si>
  <si>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</si>
  <si>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</si>
  <si>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</si>
  <si>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</si>
  <si>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</si>
  <si>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</si>
  <si>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</si>
  <si>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</si>
  <si>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</si>
  <si>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</si>
  <si>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</si>
  <si>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</si>
  <si>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</si>
  <si>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</si>
  <si>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</si>
  <si>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</si>
  <si>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</si>
  <si>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</si>
  <si>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</si>
  <si>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</si>
  <si>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</si>
  <si>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</si>
  <si>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</si>
  <si>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</si>
  <si>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</si>
  <si>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</si>
  <si>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</si>
  <si>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</si>
  <si>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</si>
  <si>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</si>
  <si>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</si>
  <si>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</si>
  <si>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</si>
  <si>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</si>
  <si>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</si>
  <si>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</si>
  <si>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</si>
  <si>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</si>
  <si>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</si>
  <si>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</si>
  <si>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</si>
  <si>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</si>
  <si>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</si>
  <si>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</si>
  <si>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</si>
  <si>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</si>
  <si>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</si>
  <si>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</si>
  <si>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</si>
  <si>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</si>
  <si>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</si>
  <si>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</si>
  <si>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</si>
  <si>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</si>
  <si>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</si>
  <si>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</si>
  <si>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</si>
  <si>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</si>
  <si>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</si>
  <si>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</si>
  <si>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</si>
  <si>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</si>
  <si>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</si>
  <si>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</si>
  <si>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</si>
  <si>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</si>
  <si>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</si>
  <si>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</si>
  <si>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</si>
  <si>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</si>
  <si>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</si>
  <si>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</si>
  <si>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</si>
  <si>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</si>
  <si>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</si>
  <si>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</si>
  <si>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</si>
  <si>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</si>
  <si>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</si>
  <si>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</si>
  <si>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</si>
  <si>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</si>
  <si>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</si>
  <si>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</si>
  <si>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</si>
  <si>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</si>
  <si>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</si>
  <si>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</si>
  <si>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</si>
  <si>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</si>
  <si>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</si>
  <si>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</si>
  <si>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</si>
  <si>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</si>
  <si>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</si>
  <si>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</si>
  <si>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</si>
  <si>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</si>
  <si>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</si>
  <si>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</si>
  <si>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</si>
  <si>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</si>
  <si>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</si>
  <si>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</si>
  <si>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</si>
  <si>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</si>
  <si>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</si>
  <si>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</si>
  <si>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</si>
  <si>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</si>
  <si>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</si>
  <si>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</si>
  <si>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</si>
  <si>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</si>
  <si>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</si>
  <si>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</si>
  <si>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</si>
  <si>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</si>
  <si>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</si>
  <si>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</si>
  <si>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</si>
  <si>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</si>
  <si>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</si>
  <si>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</si>
  <si>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</si>
  <si>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</si>
  <si>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</si>
  <si>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</si>
  <si>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</si>
  <si>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</si>
  <si>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</si>
  <si>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</si>
  <si>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</si>
  <si>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</si>
  <si>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</si>
  <si>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</si>
  <si>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</si>
  <si>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</si>
  <si>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</si>
  <si>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</si>
  <si>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</si>
  <si>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</si>
  <si>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</si>
  <si>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</si>
  <si>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</si>
  <si>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</si>
  <si>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</si>
  <si>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</si>
  <si>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</si>
  <si>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</si>
  <si>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</si>
  <si>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</si>
  <si>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</si>
  <si>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</si>
  <si>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</si>
  <si>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</si>
  <si>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</si>
  <si>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</si>
  <si>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</si>
  <si>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</si>
  <si>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</si>
  <si>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</si>
  <si>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</si>
  <si>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</si>
  <si>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</si>
  <si>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</si>
  <si>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</si>
  <si>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</si>
  <si>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</si>
  <si>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</si>
  <si>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</si>
  <si>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</si>
  <si>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</si>
  <si>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</si>
  <si>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</si>
  <si>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</si>
  <si>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</si>
  <si>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</si>
  <si>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</si>
  <si>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</si>
  <si>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</si>
  <si>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</si>
  <si>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</si>
  <si>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</si>
  <si>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</si>
  <si>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</si>
  <si>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</si>
  <si>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</si>
  <si>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</si>
  <si>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</si>
  <si>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</si>
  <si>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</si>
  <si>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</si>
  <si>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</si>
  <si>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</si>
  <si>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</si>
  <si>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</si>
  <si>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</si>
  <si>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</si>
  <si>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</si>
  <si>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</si>
  <si>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</si>
  <si>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</si>
  <si>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</si>
  <si>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</si>
  <si>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</si>
  <si>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</si>
  <si>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</si>
  <si>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</si>
  <si>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</si>
  <si>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</si>
  <si>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</si>
  <si>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</si>
  <si>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</si>
  <si>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</si>
  <si>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</si>
  <si>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</si>
  <si>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</si>
  <si>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</si>
  <si>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</si>
  <si>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</si>
  <si>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</si>
  <si>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</si>
  <si>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</si>
  <si>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</si>
  <si>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</si>
  <si>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</si>
  <si>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</si>
  <si>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</si>
  <si>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</si>
  <si>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</si>
  <si>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</si>
  <si>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</si>
  <si>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</si>
  <si>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</si>
  <si>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</si>
  <si>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</si>
  <si>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</si>
  <si>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</si>
  <si>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</si>
  <si>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</si>
  <si>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</si>
  <si>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</si>
  <si>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</si>
  <si>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</si>
  <si>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</si>
  <si>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</si>
  <si>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</si>
  <si>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</si>
  <si>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</si>
  <si>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</si>
  <si>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</si>
  <si>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</si>
  <si>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</si>
  <si>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</si>
  <si>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</si>
  <si>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</si>
  <si>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</si>
  <si>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</si>
  <si>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</si>
  <si>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</si>
  <si>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</si>
  <si>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</si>
  <si>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</si>
  <si>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</si>
  <si>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</si>
  <si>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</si>
  <si>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</si>
  <si>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</si>
  <si>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</si>
  <si>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</si>
  <si>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</si>
  <si>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</si>
  <si>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</si>
  <si>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</si>
  <si>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</si>
  <si>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</si>
  <si>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</si>
  <si>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</si>
  <si>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</si>
  <si>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</si>
  <si>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</si>
  <si>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</si>
  <si>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</si>
  <si>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</si>
  <si>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</si>
  <si>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</si>
  <si>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</si>
  <si>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</si>
  <si>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</si>
  <si>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</si>
  <si>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</si>
  <si>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</si>
  <si>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</si>
  <si>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</si>
  <si>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</si>
  <si>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</si>
  <si>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</si>
  <si>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</si>
  <si>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</si>
  <si>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</si>
  <si>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</si>
  <si>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</si>
  <si>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</si>
  <si>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</si>
  <si>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</si>
  <si>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</si>
  <si>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</si>
  <si>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</si>
  <si>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</si>
  <si>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</si>
  <si>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</si>
  <si>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</si>
  <si>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</si>
  <si>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</si>
  <si>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</si>
  <si>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</si>
  <si>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</si>
  <si>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</si>
  <si>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</si>
  <si>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</si>
  <si>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</si>
  <si>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</si>
  <si>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</si>
  <si>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</si>
  <si>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</si>
  <si>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</si>
  <si>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</si>
  <si>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</si>
  <si>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</si>
  <si>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</si>
  <si>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</si>
  <si>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</si>
  <si>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</si>
  <si>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</si>
  <si>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</si>
  <si>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</si>
  <si>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</si>
  <si>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</si>
  <si>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</si>
  <si>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</si>
  <si>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</si>
  <si>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</si>
  <si>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</si>
  <si>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</si>
  <si>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</si>
  <si>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</si>
  <si>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</si>
  <si>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</si>
  <si>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</si>
  <si>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</si>
  <si>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</si>
  <si>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</si>
  <si>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</si>
  <si>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</si>
  <si>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</si>
  <si>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</si>
  <si>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</si>
  <si>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</si>
  <si>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</si>
  <si>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</si>
  <si>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</si>
  <si>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</si>
  <si>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</si>
  <si>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</si>
  <si>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</si>
  <si>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</si>
  <si>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</si>
  <si>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</si>
  <si>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</si>
  <si>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</si>
  <si>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</si>
  <si>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</si>
  <si>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</si>
  <si>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</si>
  <si>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</si>
  <si>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</si>
  <si>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</si>
  <si>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</si>
  <si>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</si>
  <si>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</si>
  <si>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</si>
  <si>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</si>
  <si>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</si>
  <si>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</si>
  <si>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</si>
  <si>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</si>
  <si>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</si>
  <si>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</si>
  <si>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</si>
  <si>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</si>
  <si>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</si>
  <si>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</si>
  <si>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</si>
  <si>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</si>
  <si>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</si>
  <si>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</si>
  <si>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</si>
  <si>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</si>
  <si>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</si>
  <si>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</si>
  <si>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</si>
  <si>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</si>
  <si>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</si>
  <si>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</si>
  <si>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</si>
  <si>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</si>
  <si>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</si>
  <si>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</si>
  <si>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</si>
  <si>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</si>
  <si>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</si>
  <si>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</si>
  <si>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</si>
  <si>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</si>
  <si>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</si>
  <si>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</si>
  <si>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</si>
  <si>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</si>
  <si>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</si>
  <si>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</si>
  <si>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</si>
  <si>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</si>
  <si>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</si>
  <si>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</si>
  <si>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</si>
  <si>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</si>
  <si>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</si>
  <si>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</si>
  <si>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</si>
  <si>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</si>
  <si>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</si>
  <si>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</si>
  <si>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</si>
  <si>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</si>
  <si>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</si>
  <si>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</si>
  <si>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</si>
  <si>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</si>
  <si>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</si>
  <si>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</si>
  <si>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</si>
  <si>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</si>
  <si>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</si>
  <si>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</si>
  <si>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</si>
  <si>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</si>
  <si>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</si>
  <si>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</si>
  <si>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</si>
  <si>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</si>
  <si>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</si>
  <si>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</si>
  <si>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</si>
  <si>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</si>
  <si>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</si>
  <si>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</si>
  <si>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</si>
  <si>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</si>
  <si>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</si>
  <si>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</si>
  <si>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</si>
  <si>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</si>
  <si>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</si>
  <si>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</si>
  <si>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</si>
  <si>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</si>
  <si>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</si>
  <si>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</si>
  <si>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</si>
  <si>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</si>
  <si>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</si>
  <si>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</si>
  <si>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</si>
  <si>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</si>
  <si>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</si>
  <si>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</si>
  <si>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</si>
  <si>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</si>
  <si>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</si>
  <si>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</si>
  <si>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</si>
  <si>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</si>
  <si>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</si>
  <si>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</si>
  <si>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</si>
  <si>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</si>
  <si>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</si>
  <si>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</si>
  <si>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</si>
  <si>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</si>
  <si>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</si>
  <si>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</si>
  <si>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</si>
  <si>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</si>
  <si>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</si>
  <si>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</si>
  <si>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</si>
  <si>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</si>
  <si>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</si>
  <si>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</si>
  <si>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</si>
  <si>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</si>
  <si>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</si>
  <si>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</si>
  <si>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</si>
  <si>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</si>
  <si>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</si>
  <si>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</si>
  <si>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</si>
  <si>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</si>
  <si>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</si>
  <si>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</si>
  <si>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</si>
  <si>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</si>
  <si>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</si>
  <si>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</si>
  <si>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</si>
  <si>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</si>
  <si>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</si>
  <si>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</si>
  <si>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</si>
  <si>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</si>
  <si>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</si>
  <si>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</si>
  <si>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</si>
  <si>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</si>
  <si>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</si>
  <si>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</si>
  <si>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</si>
  <si>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</si>
  <si>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</si>
  <si>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</si>
  <si>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</si>
  <si>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</si>
  <si>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</si>
  <si>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</si>
  <si>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</si>
  <si>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</si>
  <si>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</si>
  <si>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</si>
  <si>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</si>
  <si>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</si>
  <si>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</si>
  <si>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</si>
  <si>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</si>
  <si>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</si>
  <si>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</si>
  <si>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</si>
  <si>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</si>
  <si>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</si>
  <si>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</si>
  <si>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</si>
  <si>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</si>
  <si>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</si>
  <si>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</si>
  <si>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</si>
  <si>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</si>
  <si>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</si>
  <si>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</si>
  <si>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</si>
  <si>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</si>
  <si>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</si>
  <si>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</si>
  <si>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</si>
  <si>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</si>
  <si>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</si>
  <si>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</si>
  <si>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</si>
  <si>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</si>
  <si>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</si>
  <si>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</si>
  <si>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</si>
  <si>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</si>
  <si>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</si>
  <si>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</si>
  <si>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</si>
  <si>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</si>
  <si>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</si>
  <si>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</si>
  <si>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</si>
  <si>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</si>
  <si>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</si>
  <si>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</si>
  <si>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</si>
  <si>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</si>
  <si>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</si>
  <si>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</si>
  <si>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</si>
  <si>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</si>
  <si>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</si>
  <si>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</si>
  <si>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</si>
  <si>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</si>
  <si>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</si>
  <si>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</si>
  <si>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</si>
  <si>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</si>
  <si>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</si>
  <si>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</si>
  <si>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</si>
  <si>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</si>
  <si>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</si>
  <si>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</si>
  <si>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</si>
  <si>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</si>
  <si>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</si>
  <si>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</si>
  <si>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</si>
  <si>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</si>
  <si>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</si>
  <si>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</si>
  <si>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</si>
  <si>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</si>
  <si>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</si>
  <si>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</si>
  <si>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</si>
  <si>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</si>
  <si>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</si>
  <si>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</si>
  <si>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</si>
  <si>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</si>
  <si>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</si>
  <si>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</si>
  <si>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</si>
  <si>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</si>
  <si>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</si>
  <si>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</si>
  <si>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</si>
  <si>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</si>
  <si>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</si>
  <si>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</si>
  <si>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</si>
  <si>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</si>
  <si>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</si>
  <si>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</si>
  <si>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</si>
  <si>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</si>
  <si>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</si>
  <si>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</si>
  <si>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</si>
  <si>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</si>
  <si>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</si>
  <si>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</si>
  <si>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</si>
  <si>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</si>
  <si>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</si>
  <si>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</si>
  <si>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</si>
  <si>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</si>
  <si>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</si>
  <si>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</si>
  <si>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</si>
  <si>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</si>
  <si>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</si>
  <si>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</si>
  <si>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</si>
  <si>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</si>
  <si>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</si>
  <si>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</si>
  <si>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</si>
  <si>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</si>
  <si>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</si>
  <si>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</si>
  <si>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</si>
  <si>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</si>
  <si>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</si>
  <si>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</si>
  <si>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</si>
  <si>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</si>
  <si>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</si>
  <si>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</si>
  <si>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</si>
  <si>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</si>
  <si>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</si>
  <si>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</si>
  <si>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</si>
  <si>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</si>
  <si>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</si>
  <si>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</si>
  <si>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</si>
  <si>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</si>
  <si>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</si>
  <si>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</si>
  <si>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</si>
  <si>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</si>
  <si>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</si>
  <si>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</si>
  <si>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</si>
  <si>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</si>
  <si>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</si>
  <si>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</si>
  <si>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</si>
  <si>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</si>
  <si>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</si>
  <si>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</si>
  <si>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</si>
  <si>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</si>
  <si>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</si>
  <si>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</si>
  <si>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</si>
  <si>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</si>
  <si>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</si>
  <si>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</si>
  <si>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</si>
  <si>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</si>
  <si>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</si>
  <si>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</si>
  <si>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</si>
  <si>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</si>
  <si>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</si>
  <si>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</si>
  <si>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</si>
  <si>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</si>
  <si>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</si>
  <si>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</si>
  <si>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</si>
  <si>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</si>
  <si>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</si>
  <si>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</si>
  <si>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</si>
  <si>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</si>
  <si>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</si>
  <si>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</si>
  <si>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</si>
  <si>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</si>
  <si>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</si>
  <si>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</si>
  <si>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</si>
  <si>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</si>
  <si>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</si>
  <si>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</si>
  <si>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</si>
  <si>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</si>
  <si>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</si>
  <si>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</si>
  <si>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</si>
  <si>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</si>
  <si>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</si>
  <si>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</si>
  <si>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</si>
  <si>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</si>
  <si>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</si>
  <si>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</si>
  <si>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</si>
  <si>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</si>
  <si>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</si>
  <si>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</si>
  <si>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</si>
  <si>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</si>
  <si>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</si>
  <si>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</si>
  <si>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</si>
  <si>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</si>
  <si>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</si>
  <si>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</si>
  <si>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</si>
  <si>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</si>
  <si>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</si>
  <si>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</si>
  <si>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</si>
  <si>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</si>
  <si>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</si>
  <si>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</si>
  <si>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</si>
  <si>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</si>
  <si>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</si>
  <si>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</si>
  <si>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</si>
  <si>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</si>
  <si>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</si>
  <si>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</si>
  <si>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</si>
  <si>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</si>
  <si>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</si>
  <si>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</si>
  <si>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</si>
  <si>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</si>
  <si>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</si>
  <si>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</si>
  <si>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</si>
  <si>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</si>
  <si>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</si>
  <si>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</si>
  <si>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</si>
  <si>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</si>
  <si>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</si>
  <si>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</si>
  <si>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</si>
  <si>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</si>
  <si>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</si>
  <si>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</si>
  <si>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</si>
  <si>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</si>
  <si>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</si>
  <si>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</si>
  <si>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</si>
  <si>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</si>
  <si>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</si>
  <si>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</si>
  <si>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</si>
  <si>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</si>
  <si>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</si>
  <si>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</si>
  <si>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</si>
  <si>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</si>
  <si>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</si>
  <si>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</si>
  <si>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</si>
  <si>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</si>
  <si>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</si>
  <si>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</si>
  <si>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</si>
  <si>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</si>
  <si>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</si>
  <si>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</si>
  <si>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</si>
  <si>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</si>
  <si>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</si>
  <si>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</si>
  <si>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</si>
  <si>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</si>
  <si>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</si>
  <si>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</si>
  <si>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</si>
  <si>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</si>
  <si>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</si>
  <si>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</si>
  <si>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</si>
  <si>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</si>
  <si>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</si>
  <si>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</si>
  <si>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</si>
  <si>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</si>
  <si>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</si>
  <si>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</si>
  <si>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</si>
  <si>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</si>
  <si>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</si>
  <si>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</si>
  <si>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</si>
  <si>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</si>
  <si>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</si>
  <si>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</si>
  <si>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</si>
  <si>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</si>
  <si>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</si>
  <si>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</si>
  <si>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</si>
  <si>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</si>
  <si>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</si>
  <si>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</si>
  <si>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</si>
  <si>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</si>
  <si>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</si>
  <si>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</si>
  <si>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</si>
  <si>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</si>
  <si>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</si>
  <si>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</si>
  <si>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</si>
  <si>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</si>
  <si>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</si>
  <si>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</si>
  <si>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</si>
  <si>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</si>
  <si>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</si>
  <si>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</si>
  <si>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</si>
  <si>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</si>
  <si>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</si>
  <si>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</si>
  <si>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</si>
  <si>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</si>
  <si>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</si>
  <si>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</si>
  <si>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</si>
  <si>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</si>
  <si>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</si>
  <si>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</si>
  <si>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</si>
  <si>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</si>
  <si>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</si>
  <si>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</si>
  <si>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</si>
  <si>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</si>
  <si>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</si>
  <si>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</si>
  <si>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</si>
  <si>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</si>
  <si>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</si>
  <si>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</si>
  <si>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</si>
  <si>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</si>
  <si>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</si>
  <si>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</si>
  <si>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</si>
  <si>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</si>
  <si>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</si>
  <si>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</si>
  <si>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</si>
  <si>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</si>
  <si>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</si>
  <si>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</si>
  <si>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</si>
  <si>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</si>
  <si>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</si>
  <si>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</si>
  <si>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</si>
  <si>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</si>
  <si>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</si>
  <si>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</si>
  <si>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</si>
  <si>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</si>
  <si>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</si>
  <si>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</si>
  <si>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</si>
  <si>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</si>
  <si>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</si>
  <si>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</si>
  <si>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</si>
  <si>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</si>
  <si>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</si>
  <si>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</si>
  <si>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</si>
  <si>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</si>
  <si>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</si>
  <si>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</si>
  <si>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</si>
  <si>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</si>
  <si>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</si>
  <si>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</si>
  <si>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</si>
  <si>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</si>
  <si>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</si>
  <si>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</si>
  <si>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</si>
  <si>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</si>
  <si>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</si>
  <si>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</si>
  <si>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</si>
  <si>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</si>
  <si>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</si>
  <si>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</si>
  <si>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</si>
  <si>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</si>
  <si>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</si>
  <si>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</si>
  <si>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</si>
  <si>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</si>
  <si>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</si>
  <si>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</si>
  <si>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</si>
  <si>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</si>
  <si>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</si>
  <si>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</si>
  <si>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</si>
  <si>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</si>
  <si>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</si>
  <si>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</si>
  <si>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</si>
  <si>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</si>
  <si>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</si>
  <si>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</si>
  <si>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</si>
  <si>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</si>
  <si>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</si>
  <si>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</si>
  <si>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</si>
  <si>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</si>
  <si>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</si>
  <si>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</si>
  <si>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</si>
  <si>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</si>
  <si>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</si>
  <si>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</si>
  <si>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</si>
  <si>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</si>
  <si>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</si>
  <si>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</si>
  <si>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</si>
  <si>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</si>
  <si>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</si>
  <si>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</si>
  <si>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</si>
  <si>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</si>
  <si>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</si>
  <si>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</si>
  <si>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</si>
  <si>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</si>
  <si>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</si>
  <si>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</si>
  <si>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</si>
  <si>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</si>
  <si>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</si>
  <si>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</si>
  <si>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</si>
  <si>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</si>
  <si>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</si>
  <si>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</si>
  <si>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</si>
  <si>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</si>
  <si>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</si>
  <si>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</si>
  <si>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</si>
  <si>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</si>
  <si>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</si>
  <si>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</si>
  <si>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</si>
  <si>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</si>
  <si>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</si>
  <si>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</si>
  <si>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</si>
  <si>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</si>
  <si>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</si>
  <si>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</si>
  <si>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</si>
  <si>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</si>
  <si>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</si>
  <si>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</si>
  <si>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</si>
  <si>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</si>
  <si>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</si>
  <si>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</si>
  <si>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</si>
  <si>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</si>
  <si>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</si>
  <si>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</si>
  <si>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</si>
  <si>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</si>
  <si>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</si>
  <si>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</si>
  <si>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</si>
  <si>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</si>
  <si>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</si>
  <si>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</si>
  <si>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</si>
  <si>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</si>
  <si>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</si>
  <si>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</si>
  <si>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</si>
  <si>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</si>
  <si>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</si>
  <si>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</si>
  <si>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</si>
  <si>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</si>
  <si>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</si>
  <si>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</si>
  <si>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</si>
  <si>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</si>
  <si>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</si>
  <si>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</si>
  <si>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</si>
  <si>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</si>
  <si>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</si>
  <si>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</si>
  <si>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</si>
  <si>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</si>
  <si>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</si>
  <si>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</si>
  <si>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</si>
  <si>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</si>
  <si>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</si>
  <si>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</si>
  <si>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</si>
  <si>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</si>
  <si>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</si>
  <si>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</si>
  <si>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</si>
  <si>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</si>
  <si>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</si>
  <si>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</si>
  <si>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</si>
  <si>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</si>
  <si>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</si>
  <si>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</si>
  <si>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</si>
  <si>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</si>
  <si>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</si>
  <si>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</si>
  <si>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</si>
  <si>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</si>
  <si>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</si>
  <si>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</si>
  <si>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</si>
  <si>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</si>
  <si>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</si>
  <si>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</si>
  <si>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</si>
  <si>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</si>
  <si>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</si>
  <si>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</si>
  <si>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</si>
  <si>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</si>
  <si>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</si>
  <si>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</si>
  <si>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</si>
  <si>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</si>
  <si>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</si>
  <si>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</si>
  <si>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</si>
  <si>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</si>
  <si>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</si>
  <si>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</si>
  <si>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</si>
  <si>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</si>
  <si>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</si>
  <si>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</si>
  <si>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</si>
  <si>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</si>
  <si>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</si>
  <si>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</si>
  <si>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</si>
  <si>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</si>
  <si>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</si>
  <si>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</si>
  <si>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</si>
  <si>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</si>
  <si>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</si>
  <si>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</si>
  <si>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</si>
  <si>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</si>
  <si>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</si>
  <si>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</si>
  <si>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</si>
  <si>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</si>
  <si>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</si>
  <si>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</si>
  <si>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</si>
  <si>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</si>
  <si>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</si>
  <si>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</si>
  <si>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</si>
  <si>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</si>
  <si>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</si>
  <si>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</si>
  <si>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</si>
  <si>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</si>
  <si>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</si>
  <si>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</si>
  <si>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</si>
  <si>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</si>
  <si>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</si>
  <si>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</si>
  <si>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</si>
  <si>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</si>
  <si>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</si>
  <si>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</si>
  <si>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</si>
  <si>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</si>
  <si>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</si>
  <si>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</si>
  <si>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</si>
  <si>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</si>
  <si>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</si>
  <si>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</si>
  <si>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</si>
  <si>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</si>
  <si>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</si>
  <si>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</si>
  <si>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</si>
  <si>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</si>
  <si>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</si>
  <si>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</si>
  <si>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</si>
  <si>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</si>
  <si>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</si>
  <si>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</si>
  <si>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</si>
  <si>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</si>
  <si>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</si>
  <si>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</si>
  <si>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</si>
  <si>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</si>
  <si>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</si>
  <si>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</si>
  <si>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</si>
  <si>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</si>
  <si>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</si>
  <si>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</si>
  <si>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</si>
  <si>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</si>
  <si>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</si>
  <si>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</si>
  <si>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</si>
  <si>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</si>
  <si>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</si>
  <si>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</si>
  <si>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</si>
  <si>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</si>
  <si>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</si>
  <si>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</si>
  <si>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</si>
  <si>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</si>
  <si>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</si>
  <si>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</si>
  <si>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</si>
  <si>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</si>
  <si>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</si>
  <si>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</si>
  <si>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</si>
  <si>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</si>
  <si>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</si>
  <si>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</si>
  <si>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</si>
  <si>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</si>
  <si>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</si>
  <si>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</si>
  <si>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</si>
  <si>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</si>
  <si>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</si>
  <si>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</si>
  <si>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</si>
  <si>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</si>
  <si>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</si>
  <si>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</si>
  <si>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</si>
  <si>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</si>
  <si>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</si>
  <si>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</si>
  <si>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</si>
  <si>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</si>
  <si>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</si>
  <si>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</si>
  <si>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</si>
  <si>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</si>
  <si>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</si>
  <si>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</si>
  <si>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</si>
  <si>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</si>
  <si>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</si>
  <si>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</si>
  <si>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</si>
  <si>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</si>
  <si>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</si>
  <si>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</si>
  <si>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</si>
  <si>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</si>
  <si>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</si>
  <si>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</si>
  <si>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</si>
  <si>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</si>
  <si>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</si>
  <si>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</si>
  <si>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</si>
  <si>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</si>
  <si>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</si>
  <si>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</si>
  <si>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</si>
  <si>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</si>
  <si>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</si>
  <si>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</si>
  <si>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</si>
  <si>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</si>
  <si>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</si>
  <si>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</si>
  <si>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</si>
  <si>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</si>
  <si>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</si>
  <si>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</si>
  <si>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</si>
  <si>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</si>
  <si>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</si>
  <si>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</si>
  <si>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</si>
  <si>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</si>
  <si>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</si>
  <si>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</si>
  <si>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</si>
  <si>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</si>
  <si>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</si>
  <si>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</si>
  <si>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</si>
  <si>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</si>
  <si>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</si>
  <si>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</si>
  <si>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</si>
  <si>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</si>
  <si>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</si>
  <si>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</si>
  <si>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</si>
  <si>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</si>
  <si>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</si>
  <si>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</si>
  <si>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</si>
  <si>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</si>
  <si>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</si>
  <si>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</si>
  <si>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</si>
  <si>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</si>
  <si>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</si>
  <si>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</si>
  <si>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</si>
  <si>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</si>
  <si>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</si>
  <si>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</si>
  <si>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</si>
  <si>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</si>
  <si>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</si>
  <si>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</si>
  <si>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</si>
  <si>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</si>
  <si>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</si>
  <si>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</si>
  <si>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</si>
  <si>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</si>
  <si>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</si>
  <si>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</si>
  <si>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</si>
  <si>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</si>
  <si>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</si>
  <si>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</si>
  <si>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</si>
  <si>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</si>
  <si>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</si>
  <si>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</si>
  <si>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</si>
  <si>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</si>
  <si>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</si>
  <si>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</si>
  <si>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</si>
  <si>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</si>
  <si>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</si>
  <si>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</si>
  <si>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</si>
  <si>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</si>
  <si>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</si>
  <si>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</si>
  <si>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</si>
  <si>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</si>
  <si>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</si>
  <si>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</si>
  <si>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</si>
  <si>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</si>
  <si>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</si>
  <si>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</si>
  <si>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</si>
  <si>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</si>
  <si>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</si>
  <si>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</si>
  <si>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</si>
  <si>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</si>
  <si>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</si>
  <si>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</si>
  <si>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</si>
  <si>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</si>
  <si>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</si>
  <si>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</si>
  <si>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</si>
  <si>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</si>
  <si>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</si>
  <si>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</si>
  <si>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</si>
  <si>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</si>
  <si>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</si>
  <si>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</si>
  <si>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</si>
  <si>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</si>
  <si>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</si>
  <si>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</si>
  <si>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</si>
  <si>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</si>
  <si>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</si>
  <si>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</si>
  <si>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</si>
  <si>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</si>
  <si>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</si>
  <si>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</si>
  <si>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</si>
  <si>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</si>
  <si>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</si>
  <si>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</si>
  <si>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</si>
  <si>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</si>
  <si>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</si>
  <si>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</si>
  <si>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</si>
  <si>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</si>
  <si>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</si>
  <si>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</si>
  <si>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</si>
  <si>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</si>
  <si>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</si>
  <si>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</si>
  <si>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</si>
  <si>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</si>
  <si>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</si>
  <si>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</si>
  <si>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</si>
  <si>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</si>
  <si>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</si>
  <si>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</si>
  <si>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</si>
  <si>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</si>
  <si>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</si>
  <si>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</si>
  <si>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</si>
  <si>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</si>
  <si>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</si>
  <si>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</si>
  <si>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</si>
  <si>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</si>
  <si>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</si>
  <si>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</si>
  <si>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</si>
  <si>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</si>
  <si>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</si>
  <si>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</si>
  <si>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</si>
  <si>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</si>
  <si>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</si>
  <si>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</si>
  <si>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</si>
  <si>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</si>
  <si>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</si>
  <si>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</si>
  <si>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</si>
  <si>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</si>
  <si>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</si>
  <si>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</si>
  <si>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</si>
  <si>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</si>
  <si>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</si>
  <si>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</si>
  <si>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</si>
  <si>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</si>
  <si>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</si>
  <si>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</si>
  <si>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</si>
  <si>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</si>
  <si>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</si>
  <si>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</si>
  <si>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</si>
  <si>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</si>
  <si>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</si>
  <si>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</si>
  <si>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</si>
  <si>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</si>
  <si>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</si>
  <si>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</si>
  <si>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</si>
  <si>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</si>
  <si>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</si>
  <si>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</si>
  <si>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</si>
  <si>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</si>
  <si>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</si>
  <si>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</si>
  <si>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</si>
  <si>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</si>
  <si>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</si>
  <si>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</si>
  <si>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</si>
  <si>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</si>
  <si>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</si>
  <si>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</si>
  <si>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</si>
  <si>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</si>
  <si>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</si>
  <si>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</si>
  <si>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</si>
  <si>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</si>
  <si>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</si>
  <si>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</si>
  <si>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</si>
  <si>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</si>
  <si>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</si>
  <si>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</si>
  <si>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</si>
  <si>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</si>
  <si>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</si>
  <si>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</si>
  <si>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</si>
  <si>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</si>
  <si>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</si>
  <si>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</si>
  <si>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</si>
  <si>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</si>
  <si>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</si>
  <si>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</si>
  <si>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</si>
  <si>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</si>
  <si>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</si>
  <si>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</si>
  <si>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</si>
  <si>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</si>
  <si>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</si>
  <si>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</si>
  <si>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</si>
  <si>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</si>
  <si>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</si>
  <si>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</si>
  <si>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</si>
  <si>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</si>
  <si>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</si>
  <si>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</si>
  <si>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</si>
  <si>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</si>
  <si>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</si>
  <si>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</si>
  <si>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</si>
  <si>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</si>
  <si>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</si>
  <si>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</si>
  <si>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</si>
  <si>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</si>
  <si>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</si>
  <si>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</si>
  <si>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</si>
  <si>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</si>
  <si>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</si>
  <si>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</si>
  <si>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</si>
  <si>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</si>
  <si>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</si>
  <si>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</si>
  <si>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</si>
  <si>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</si>
  <si>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</si>
  <si>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</si>
  <si>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</si>
  <si>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</si>
  <si>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</si>
  <si>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</si>
  <si>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</si>
  <si>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</si>
  <si>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</si>
  <si>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</si>
  <si>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</si>
  <si>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</si>
  <si>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</si>
  <si>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</si>
  <si>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</si>
  <si>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</si>
  <si>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</si>
  <si>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</si>
  <si>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</si>
  <si>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</si>
  <si>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</si>
  <si>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</si>
  <si>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</si>
  <si>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</si>
  <si>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</si>
  <si>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</si>
  <si>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</si>
  <si>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</si>
  <si>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</si>
  <si>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</si>
  <si>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</si>
  <si>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</si>
  <si>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</si>
  <si>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</si>
  <si>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</si>
  <si>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</si>
  <si>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</si>
  <si>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</si>
  <si>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</si>
  <si>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</si>
  <si>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</si>
  <si>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</si>
  <si>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</si>
  <si>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</si>
  <si>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</si>
  <si>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</si>
  <si>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</si>
  <si>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</si>
  <si>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</si>
  <si>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</si>
  <si>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</si>
  <si>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</si>
  <si>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</si>
  <si>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</si>
  <si>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</si>
  <si>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</si>
  <si>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</si>
  <si>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</si>
  <si>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</si>
  <si>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</si>
  <si>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</si>
  <si>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</si>
  <si>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</si>
  <si>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</si>
  <si>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</si>
  <si>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</si>
  <si>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</si>
  <si>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</si>
  <si>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</si>
  <si>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</si>
  <si>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</si>
  <si>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</si>
  <si>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</si>
  <si>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</si>
  <si>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</si>
  <si>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</si>
  <si>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</si>
  <si>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</si>
  <si>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</si>
  <si>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</si>
  <si>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</si>
  <si>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</si>
  <si>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</si>
  <si>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</si>
  <si>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</si>
  <si>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</si>
  <si>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</si>
  <si>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</si>
  <si>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</si>
  <si>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</si>
  <si>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</si>
  <si>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</si>
  <si>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</si>
  <si>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</si>
  <si>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</si>
  <si>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</si>
  <si>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</si>
  <si>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</si>
  <si>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</si>
  <si>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</si>
  <si>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</si>
  <si>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</si>
  <si>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</si>
  <si>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</si>
  <si>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</si>
  <si>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</si>
  <si>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</si>
  <si>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</si>
  <si>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</si>
  <si>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</si>
  <si>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</si>
  <si>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</si>
  <si>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</si>
  <si>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</si>
  <si>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</si>
  <si>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</si>
  <si>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</si>
  <si>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</si>
  <si>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</si>
  <si>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</si>
  <si>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</si>
  <si>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</si>
  <si>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</si>
  <si>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</si>
  <si>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</si>
  <si>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</si>
  <si>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</si>
  <si>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</si>
  <si>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</si>
  <si>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</si>
  <si>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</si>
  <si>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</si>
  <si>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</si>
  <si>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</si>
  <si>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</si>
  <si>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</si>
  <si>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</si>
  <si>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</si>
  <si>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</si>
  <si>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</si>
  <si>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</si>
  <si>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</si>
  <si>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</si>
  <si>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</si>
  <si>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</si>
  <si>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</si>
  <si>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</si>
  <si>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</si>
  <si>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</si>
  <si>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</si>
  <si>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</si>
  <si>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</si>
  <si>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</si>
  <si>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</si>
  <si>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</si>
  <si>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</si>
  <si>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</si>
  <si>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</si>
  <si>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</si>
  <si>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</si>
  <si>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</si>
  <si>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</si>
  <si>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</si>
  <si>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</si>
  <si>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</si>
  <si>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</si>
  <si>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</si>
  <si>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</si>
  <si>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</si>
  <si>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</si>
  <si>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</si>
  <si>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</si>
  <si>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</si>
  <si>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</si>
  <si>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</si>
  <si>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</si>
  <si>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</si>
  <si>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</si>
  <si>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</si>
  <si>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</si>
  <si>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</si>
  <si>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</si>
  <si>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</si>
  <si>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</si>
  <si>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</si>
  <si>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</si>
  <si>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</si>
  <si>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</si>
  <si>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</si>
  <si>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</si>
  <si>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</si>
  <si>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</si>
  <si>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</si>
  <si>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</si>
  <si>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</si>
  <si>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</si>
  <si>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</si>
  <si>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</si>
  <si>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</si>
  <si>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</si>
  <si>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</si>
  <si>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</si>
  <si>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</si>
  <si>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</si>
  <si>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</si>
  <si>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</si>
  <si>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</si>
  <si>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</si>
  <si>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</si>
  <si>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</si>
  <si>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</si>
  <si>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</si>
  <si>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</si>
  <si>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</si>
  <si>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</si>
  <si>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</si>
  <si>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</si>
  <si>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</si>
  <si>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</si>
  <si>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</si>
  <si>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</si>
  <si>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</si>
  <si>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</si>
  <si>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</si>
  <si>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</si>
  <si>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</si>
  <si>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</si>
  <si>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</si>
  <si>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</si>
  <si>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</si>
  <si>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</si>
  <si>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</si>
  <si>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</si>
  <si>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</si>
  <si>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</si>
  <si>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</si>
  <si>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</si>
  <si>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</si>
  <si>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</si>
  <si>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</si>
  <si>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</si>
  <si>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</si>
  <si>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</si>
  <si>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</si>
  <si>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</si>
  <si>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</si>
  <si>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</si>
  <si>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</si>
  <si>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</si>
  <si>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</si>
  <si>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</si>
  <si>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</si>
  <si>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</si>
  <si>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</si>
  <si>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</si>
  <si>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</si>
  <si>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</si>
  <si>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</si>
  <si>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</si>
  <si>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</si>
  <si>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</si>
  <si>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</si>
  <si>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</si>
  <si>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</si>
  <si>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</si>
  <si>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</si>
  <si>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</si>
  <si>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</si>
  <si>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</si>
  <si>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</si>
  <si>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</si>
  <si>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</si>
  <si>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</si>
  <si>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</si>
  <si>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</si>
  <si>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</si>
  <si>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</si>
  <si>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</si>
  <si>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</si>
  <si>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</si>
  <si>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</si>
  <si>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</si>
  <si>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</si>
  <si>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</si>
  <si>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</si>
  <si>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</si>
  <si>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</si>
  <si>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</si>
  <si>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</si>
  <si>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</si>
  <si>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</si>
  <si>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</si>
  <si>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</si>
  <si>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</si>
  <si>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</si>
  <si>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</si>
  <si>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</si>
  <si>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</si>
  <si>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</si>
  <si>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</si>
  <si>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</si>
  <si>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</si>
  <si>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</si>
  <si>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</si>
  <si>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</si>
  <si>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</si>
  <si>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</si>
  <si>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</si>
  <si>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</si>
  <si>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</si>
  <si>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</si>
  <si>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</si>
  <si>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</si>
  <si>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</si>
  <si>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</si>
  <si>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</si>
  <si>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</si>
  <si>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</si>
  <si>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</si>
  <si>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</si>
  <si>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</si>
  <si>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</si>
  <si>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</si>
  <si>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</si>
  <si>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</si>
  <si>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</si>
  <si>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</si>
  <si>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</si>
  <si>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</si>
  <si>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</si>
  <si>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</si>
  <si>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</si>
  <si>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</si>
  <si>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</si>
  <si>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</si>
  <si>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</si>
  <si>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</si>
  <si>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</si>
  <si>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</si>
  <si>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</si>
  <si>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</si>
  <si>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</si>
  <si>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</si>
  <si>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</si>
  <si>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</si>
  <si>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</si>
  <si>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</si>
  <si>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</si>
  <si>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</si>
  <si>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</si>
  <si>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</si>
  <si>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</si>
  <si>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</si>
  <si>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</si>
  <si>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</si>
  <si>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</si>
  <si>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</si>
  <si>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</si>
  <si>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</si>
  <si>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</si>
  <si>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</si>
  <si>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</si>
  <si>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</si>
  <si>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</si>
  <si>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</si>
  <si>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</si>
  <si>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</si>
  <si>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</si>
  <si>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</si>
  <si>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</si>
  <si>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</si>
  <si>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</si>
  <si>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</si>
  <si>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</si>
  <si>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</si>
  <si>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</si>
  <si>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</si>
  <si>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</si>
  <si>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</si>
  <si>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</si>
  <si>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</si>
  <si>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</si>
  <si>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</si>
  <si>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</si>
  <si>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</si>
  <si>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</si>
  <si>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</si>
  <si>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</si>
  <si>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</si>
  <si>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</si>
  <si>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</si>
  <si>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</si>
  <si>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</si>
  <si>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</si>
  <si>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</si>
  <si>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</si>
  <si>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</si>
  <si>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</si>
  <si>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</si>
  <si>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</si>
  <si>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</si>
  <si>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</si>
  <si>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</si>
  <si>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</si>
  <si>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</si>
  <si>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</si>
  <si>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</si>
  <si>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</si>
  <si>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</si>
  <si>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</si>
  <si>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</si>
  <si>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</si>
  <si>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</si>
  <si>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</si>
  <si>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</si>
  <si>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</si>
  <si>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</si>
  <si>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</si>
  <si>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</si>
  <si>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</si>
  <si>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</si>
  <si>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</si>
  <si>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</si>
  <si>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</si>
  <si>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</si>
  <si>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</si>
  <si>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</si>
  <si>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</si>
  <si>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</si>
  <si>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</si>
  <si>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</si>
  <si>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</si>
  <si>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</si>
  <si>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</si>
  <si>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</si>
  <si>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</si>
  <si>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</si>
  <si>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</si>
  <si>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</si>
  <si>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</si>
  <si>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</si>
  <si>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</si>
  <si>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</si>
  <si>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</si>
  <si>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</si>
  <si>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</si>
  <si>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</si>
  <si>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</si>
  <si>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</si>
  <si>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</si>
  <si>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</si>
  <si>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</si>
  <si>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</si>
  <si>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</si>
  <si>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</si>
  <si>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</si>
  <si>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</si>
  <si>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</si>
  <si>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</si>
  <si>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</si>
  <si>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</si>
  <si>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</si>
  <si>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</si>
  <si>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</si>
  <si>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</si>
  <si>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</si>
  <si>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</si>
  <si>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</si>
  <si>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</si>
  <si>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</si>
  <si>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</si>
  <si>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</si>
  <si>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</si>
  <si>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</si>
  <si>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</si>
  <si>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</si>
  <si>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</si>
  <si>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</si>
  <si>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</si>
  <si>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</si>
  <si>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</si>
  <si>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</si>
  <si>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</si>
  <si>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</si>
  <si>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</si>
  <si>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</si>
  <si>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</si>
  <si>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</si>
  <si>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</si>
  <si>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</si>
  <si>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</si>
  <si>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</si>
  <si>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</si>
  <si>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</si>
  <si>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</si>
  <si>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</si>
  <si>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</si>
  <si>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</si>
  <si>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</si>
  <si>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</si>
  <si>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</si>
  <si>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</si>
  <si>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</si>
  <si>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</si>
  <si>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</si>
  <si>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</si>
  <si>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</si>
  <si>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</si>
  <si>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</si>
  <si>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</si>
  <si>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</si>
  <si>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</si>
  <si>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</si>
  <si>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</si>
  <si>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</si>
  <si>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</si>
  <si>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</si>
  <si>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</si>
  <si>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</si>
  <si>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</si>
  <si>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</si>
  <si>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</si>
  <si>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</si>
  <si>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</si>
  <si>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</si>
  <si>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</si>
  <si>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</si>
  <si>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</si>
  <si>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</si>
  <si>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</si>
  <si>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</si>
  <si>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</si>
  <si>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</si>
  <si>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</si>
  <si>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</si>
  <si>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</si>
  <si>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</si>
  <si>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</si>
  <si>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</si>
  <si>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</si>
  <si>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</si>
  <si>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</si>
  <si>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</si>
  <si>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</si>
  <si>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</si>
  <si>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</si>
  <si>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</si>
  <si>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</si>
  <si>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</si>
  <si>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</si>
  <si>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</si>
  <si>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</si>
  <si>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</si>
  <si>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</si>
  <si>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</si>
  <si>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</si>
  <si>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</si>
  <si>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</si>
  <si>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</si>
  <si>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</si>
  <si>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</si>
  <si>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</si>
  <si>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</si>
  <si>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</si>
  <si>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</si>
  <si>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</si>
  <si>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</si>
  <si>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</si>
  <si>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</si>
  <si>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</si>
  <si>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</si>
  <si>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</si>
  <si>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</si>
  <si>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</si>
  <si>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</si>
  <si>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</si>
  <si>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</si>
  <si>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</si>
  <si>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</si>
  <si>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</si>
  <si>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</si>
  <si>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</si>
  <si>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</si>
  <si>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</si>
  <si>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</si>
  <si>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</si>
  <si>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</si>
  <si>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</si>
  <si>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</si>
  <si>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</si>
  <si>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</si>
  <si>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</si>
  <si>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</si>
  <si>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</si>
  <si>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</si>
  <si>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</si>
  <si>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</si>
  <si>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</si>
  <si>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</si>
  <si>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</si>
  <si>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</si>
  <si>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</si>
  <si>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</si>
  <si>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</si>
  <si>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</si>
  <si>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</si>
  <si>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</si>
  <si>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</si>
  <si>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</si>
  <si>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</si>
  <si>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</si>
  <si>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</si>
  <si>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</si>
  <si>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</si>
  <si>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</si>
  <si>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</si>
  <si>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</si>
  <si>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</si>
  <si>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</si>
  <si>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</si>
  <si>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</si>
  <si>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</si>
  <si>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</si>
  <si>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</si>
  <si>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</si>
  <si>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</si>
  <si>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</si>
  <si>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</si>
  <si>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</si>
  <si>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</si>
  <si>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</si>
  <si>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</si>
  <si>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</si>
  <si>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</si>
  <si>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</si>
  <si>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</si>
  <si>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</si>
  <si>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</si>
  <si>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</si>
  <si>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</si>
  <si>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</si>
  <si>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</si>
  <si>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</si>
  <si>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</si>
  <si>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</si>
  <si>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</si>
  <si>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</si>
  <si>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</si>
  <si>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</si>
  <si>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</si>
  <si>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</si>
  <si>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</si>
  <si>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</si>
  <si>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</si>
  <si>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</si>
  <si>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</si>
  <si>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</si>
  <si>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</si>
  <si>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</si>
  <si>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</si>
  <si>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</si>
  <si>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</si>
  <si>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</si>
  <si>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</si>
  <si>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</si>
  <si>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</si>
  <si>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</si>
  <si>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</si>
  <si>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</si>
  <si>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</si>
  <si>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</si>
  <si>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</si>
  <si>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</si>
  <si>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</si>
  <si>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</si>
  <si>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</si>
  <si>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</si>
  <si>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</si>
  <si>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</si>
  <si>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</si>
  <si>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</si>
  <si>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</si>
  <si>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</si>
  <si>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</si>
  <si>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</si>
  <si>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</si>
  <si>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</si>
  <si>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</si>
  <si>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</si>
  <si>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</si>
  <si>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</si>
  <si>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</si>
  <si>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</si>
  <si>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</si>
  <si>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</si>
  <si>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</si>
  <si>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</si>
  <si>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</si>
  <si>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</si>
  <si>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</si>
  <si>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</si>
  <si>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</si>
  <si>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</si>
  <si>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</si>
  <si>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</si>
  <si>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</si>
  <si>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</si>
  <si>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</si>
  <si>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</si>
  <si>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</si>
  <si>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</si>
  <si>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</si>
  <si>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</si>
  <si>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</si>
  <si>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</si>
  <si>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</si>
  <si>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</si>
  <si>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</si>
  <si>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</si>
  <si>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</si>
  <si>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</si>
  <si>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</si>
  <si>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</si>
  <si>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</si>
  <si>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</si>
  <si>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</si>
  <si>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</si>
  <si>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</si>
  <si>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</si>
  <si>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</si>
  <si>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</si>
  <si>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</si>
  <si>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</si>
  <si>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</si>
  <si>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</si>
  <si>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</si>
  <si>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</si>
  <si>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</si>
  <si>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</si>
  <si>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</si>
  <si>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</si>
  <si>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</si>
  <si>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</si>
  <si>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</si>
  <si>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</si>
  <si>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</si>
  <si>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</si>
  <si>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</si>
  <si>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</si>
  <si>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</si>
  <si>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</si>
  <si>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</si>
  <si>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</si>
  <si>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</si>
  <si>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</si>
  <si>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</si>
  <si>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</si>
  <si>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</si>
  <si>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</si>
  <si>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</si>
  <si>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</si>
  <si>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</si>
  <si>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</si>
  <si>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</si>
  <si>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</si>
  <si>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</si>
  <si>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</si>
  <si>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</si>
  <si>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</si>
  <si>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</si>
  <si>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</si>
  <si>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</si>
  <si>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</si>
  <si>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</si>
  <si>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</si>
  <si>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</si>
  <si>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</si>
  <si>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</si>
  <si>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</si>
  <si>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</si>
  <si>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</si>
  <si>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</si>
  <si>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</si>
  <si>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</si>
  <si>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</si>
  <si>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</si>
  <si>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</si>
  <si>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</si>
  <si>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</si>
  <si>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</si>
  <si>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</si>
  <si>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</si>
  <si>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</si>
  <si>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</si>
  <si>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</si>
  <si>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</si>
  <si>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</si>
  <si>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</si>
  <si>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</si>
  <si>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</si>
  <si>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</si>
  <si>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</si>
  <si>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</si>
  <si>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</si>
  <si>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</si>
  <si>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</si>
  <si>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</si>
  <si>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</si>
  <si>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</si>
  <si>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</si>
  <si>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</si>
  <si>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</si>
  <si>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</si>
  <si>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</si>
  <si>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</si>
  <si>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</si>
  <si>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</si>
  <si>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</si>
  <si>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</si>
  <si>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</si>
  <si>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</si>
  <si>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</si>
  <si>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</si>
  <si>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</si>
  <si>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</si>
  <si>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</si>
  <si>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</si>
  <si>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</si>
  <si>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</si>
  <si>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</si>
  <si>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</si>
  <si>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</si>
  <si>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</si>
  <si>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</si>
  <si>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</si>
  <si>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</si>
  <si>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</si>
  <si>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</si>
  <si>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</si>
  <si>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</si>
  <si>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</si>
  <si>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</si>
  <si>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</si>
  <si>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</si>
  <si>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</si>
  <si>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</si>
  <si>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</si>
  <si>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</si>
  <si>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</si>
  <si>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</si>
  <si>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</si>
  <si>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</si>
  <si>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</si>
  <si>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</si>
  <si>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</si>
  <si>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</si>
  <si>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</si>
  <si>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</si>
  <si>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</si>
  <si>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</si>
  <si>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</si>
  <si>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</si>
  <si>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</si>
  <si>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</si>
  <si>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</si>
  <si>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</si>
  <si>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</si>
  <si>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</si>
  <si>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</si>
  <si>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</si>
  <si>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</si>
  <si>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</si>
  <si>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</si>
  <si>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</si>
  <si>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</si>
  <si>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</si>
  <si>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</si>
  <si>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</si>
  <si>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</si>
  <si>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</si>
  <si>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</si>
  <si>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</si>
  <si>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</si>
  <si>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</si>
  <si>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</si>
  <si>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</si>
  <si>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</si>
  <si>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</si>
  <si>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</si>
  <si>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</si>
  <si>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</si>
  <si>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</si>
  <si>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</si>
  <si>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</si>
  <si>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</si>
  <si>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</si>
  <si>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</si>
  <si>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</si>
  <si>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</si>
  <si>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</si>
  <si>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</si>
  <si>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</si>
  <si>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</si>
  <si>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</si>
  <si>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</si>
  <si>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</si>
  <si>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</si>
  <si>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</si>
  <si>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</si>
  <si>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</si>
  <si>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</si>
  <si>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</si>
  <si>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</si>
  <si>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</si>
  <si>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</si>
  <si>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</si>
  <si>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</si>
  <si>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</si>
  <si>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</si>
  <si>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</si>
  <si>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</si>
  <si>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</si>
  <si>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</si>
  <si>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</si>
  <si>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</si>
  <si>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</si>
  <si>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</si>
  <si>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</si>
  <si>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</si>
  <si>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</si>
  <si>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</si>
  <si>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</si>
  <si>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</si>
  <si>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</si>
  <si>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</si>
  <si>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</si>
  <si>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</si>
  <si>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</si>
  <si>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</si>
  <si>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</si>
  <si>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</si>
  <si>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</si>
  <si>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</si>
  <si>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</si>
  <si>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</si>
  <si>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</si>
  <si>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</si>
  <si>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</si>
  <si>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</si>
  <si>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</si>
  <si>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</si>
  <si>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</si>
  <si>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</si>
  <si>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</si>
  <si>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</si>
  <si>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</si>
  <si>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</si>
  <si>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</si>
  <si>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</si>
  <si>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</si>
  <si>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</si>
  <si>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</si>
  <si>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</si>
  <si>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</si>
  <si>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</si>
  <si>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</si>
  <si>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</si>
  <si>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</si>
  <si>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</si>
  <si>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</si>
  <si>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</si>
  <si>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</si>
  <si>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</si>
  <si>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</si>
  <si>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</si>
  <si>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</si>
  <si>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</si>
  <si>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</si>
  <si>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</si>
  <si>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</si>
  <si>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</si>
  <si>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</si>
  <si>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</si>
  <si>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</si>
  <si>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</si>
  <si>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</si>
  <si>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</si>
  <si>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</si>
  <si>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</si>
  <si>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</si>
  <si>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</si>
  <si>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</si>
  <si>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</si>
  <si>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</si>
  <si>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</si>
  <si>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</si>
  <si>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</si>
  <si>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</si>
  <si>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</si>
  <si>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</si>
  <si>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</si>
  <si>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</si>
  <si>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</si>
  <si>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</si>
  <si>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</si>
  <si>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</si>
  <si>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</si>
  <si>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</si>
  <si>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</si>
  <si>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</si>
  <si>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</si>
  <si>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</si>
  <si>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</si>
  <si>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</si>
  <si>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</si>
  <si>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</si>
  <si>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</si>
  <si>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</si>
  <si>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</si>
  <si>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</si>
  <si>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</si>
  <si>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</si>
  <si>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</si>
  <si>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</si>
  <si>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</si>
  <si>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</si>
  <si>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</si>
  <si>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</si>
  <si>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</si>
  <si>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</si>
  <si>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</si>
  <si>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</si>
  <si>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</si>
  <si>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</si>
  <si>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</si>
  <si>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</si>
  <si>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</si>
  <si>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</si>
  <si>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</si>
  <si>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</si>
  <si>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</si>
  <si>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</si>
  <si>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</si>
  <si>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</si>
  <si>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</si>
  <si>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</si>
  <si>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</si>
  <si>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</si>
  <si>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</si>
  <si>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</si>
  <si>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</si>
  <si>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</si>
  <si>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</si>
  <si>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</si>
  <si>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</si>
  <si>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</si>
  <si>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</si>
  <si>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</si>
  <si>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</si>
  <si>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</si>
  <si>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</si>
  <si>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</si>
  <si>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</si>
  <si>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</si>
  <si>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</si>
  <si>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</si>
  <si>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</si>
  <si>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</si>
  <si>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</si>
  <si>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</si>
  <si>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</si>
  <si>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</si>
  <si>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</si>
  <si>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</si>
  <si>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</si>
  <si>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</si>
  <si>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</si>
  <si>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</si>
  <si>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</si>
  <si>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</si>
  <si>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</si>
  <si>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</si>
  <si>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</si>
  <si>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</si>
  <si>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</si>
  <si>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</si>
  <si>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</si>
  <si>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</si>
  <si>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</si>
  <si>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</si>
  <si>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</si>
  <si>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</si>
  <si>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</si>
  <si>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</si>
  <si>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</si>
  <si>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</si>
  <si>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</si>
  <si>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</si>
  <si>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</si>
  <si>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</si>
  <si>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</si>
  <si>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</si>
  <si>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</si>
  <si>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</si>
  <si>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</si>
  <si>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</si>
  <si>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</si>
  <si>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</si>
  <si>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</si>
  <si>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</si>
  <si>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</si>
  <si>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</si>
  <si>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</si>
  <si>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</si>
  <si>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</si>
  <si>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</si>
  <si>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</si>
  <si>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</si>
  <si>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</si>
  <si>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</si>
  <si>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</si>
  <si>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</si>
  <si>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</si>
  <si>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</si>
  <si>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</si>
  <si>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</si>
  <si>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</si>
  <si>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</si>
  <si>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</si>
  <si>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</si>
  <si>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</si>
  <si>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</si>
  <si>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</si>
  <si>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</si>
  <si>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</si>
  <si>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</si>
  <si>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</si>
  <si>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</si>
  <si>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</si>
  <si>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</si>
  <si>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</si>
  <si>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</si>
  <si>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</si>
  <si>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</si>
  <si>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</si>
  <si>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</si>
  <si>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</si>
  <si>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</si>
  <si>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</si>
  <si>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</si>
  <si>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</si>
  <si>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</si>
  <si>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</si>
  <si>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</si>
  <si>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</si>
  <si>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</si>
  <si>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</si>
  <si>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</si>
  <si>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</si>
  <si>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</si>
  <si>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</si>
  <si>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</si>
  <si>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</si>
  <si>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</si>
  <si>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</si>
  <si>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</si>
  <si>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</si>
  <si>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</si>
  <si>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</si>
  <si>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</si>
  <si>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</si>
  <si>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</si>
  <si>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</si>
  <si>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</si>
  <si>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</si>
  <si>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</si>
  <si>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</si>
  <si>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</si>
  <si>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</si>
  <si>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</si>
  <si>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</si>
  <si>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</si>
  <si>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</si>
  <si>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</si>
  <si>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</si>
  <si>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</si>
  <si>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</si>
  <si>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</si>
  <si>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</si>
  <si>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</si>
  <si>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</si>
  <si>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</si>
  <si>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</si>
  <si>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</si>
  <si>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</si>
  <si>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</si>
  <si>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</si>
  <si>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</si>
  <si>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</si>
  <si>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</si>
  <si>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</si>
  <si>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</si>
  <si>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</si>
  <si>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</si>
  <si>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</si>
  <si>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</si>
  <si>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</si>
  <si>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</si>
  <si>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</si>
  <si>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</si>
  <si>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</si>
  <si>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</si>
  <si>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</si>
  <si>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</si>
  <si>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</si>
  <si>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</si>
  <si>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</si>
  <si>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</si>
  <si>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</si>
  <si>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</si>
  <si>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</si>
  <si>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</si>
  <si>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</si>
  <si>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</si>
  <si>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</si>
  <si>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</si>
  <si>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</si>
  <si>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</si>
  <si>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</si>
  <si>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</si>
  <si>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</si>
  <si>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</si>
  <si>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</si>
  <si>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</si>
  <si>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</si>
  <si>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</si>
  <si>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</si>
  <si>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</si>
  <si>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</si>
  <si>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</si>
  <si>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</si>
  <si>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</si>
  <si>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</si>
  <si>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</si>
  <si>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</si>
  <si>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</si>
  <si>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</si>
  <si>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</si>
  <si>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</si>
  <si>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</si>
  <si>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</si>
  <si>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</si>
  <si>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</si>
  <si>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</si>
  <si>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</si>
  <si>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</si>
  <si>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</si>
  <si>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</si>
  <si>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</si>
  <si>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</si>
  <si>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</si>
  <si>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</si>
  <si>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</si>
  <si>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</si>
  <si>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</si>
  <si>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</si>
  <si>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</si>
  <si>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</si>
  <si>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</si>
  <si>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</si>
  <si>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</si>
  <si>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</si>
  <si>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</si>
  <si>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</si>
  <si>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</si>
  <si>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</si>
  <si>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</si>
  <si>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</si>
  <si>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</si>
  <si>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</si>
  <si>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</si>
  <si>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</si>
  <si>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</si>
  <si>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</si>
  <si>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</si>
  <si>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</si>
  <si>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</si>
  <si>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</si>
  <si>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</si>
  <si>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</si>
  <si>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</si>
  <si>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</si>
  <si>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</si>
  <si>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</si>
  <si>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</si>
  <si>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</si>
  <si>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</si>
  <si>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</si>
  <si>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</si>
  <si>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</si>
  <si>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</si>
  <si>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</si>
  <si>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</si>
  <si>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</si>
  <si>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</si>
  <si>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</si>
  <si>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</si>
  <si>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</si>
  <si>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</si>
  <si>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</si>
  <si>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</si>
  <si>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</si>
  <si>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</si>
  <si>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</si>
  <si>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</si>
  <si>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</si>
  <si>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</si>
  <si>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</si>
  <si>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</si>
  <si>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</si>
  <si>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</si>
  <si>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</si>
  <si>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</si>
  <si>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</si>
  <si>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</si>
  <si>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</si>
  <si>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</si>
  <si>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</si>
  <si>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</si>
  <si>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</si>
  <si>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</si>
  <si>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</si>
  <si>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</si>
  <si>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</si>
  <si>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</si>
  <si>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</si>
  <si>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</si>
  <si>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</si>
  <si>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</si>
  <si>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</si>
  <si>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</si>
  <si>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</si>
  <si>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</si>
  <si>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</si>
  <si>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</si>
  <si>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</si>
  <si>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</si>
  <si>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</si>
  <si>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</si>
  <si>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</si>
  <si>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</si>
  <si>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</si>
  <si>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</si>
  <si>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</si>
  <si>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</si>
  <si>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</si>
  <si>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</si>
  <si>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</si>
  <si>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</si>
  <si>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</si>
  <si>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</si>
  <si>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</si>
  <si>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</si>
  <si>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</si>
  <si>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</si>
  <si>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</si>
  <si>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</si>
  <si>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</si>
  <si>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</si>
  <si>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</si>
  <si>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</si>
  <si>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</si>
  <si>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</si>
  <si>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</si>
  <si>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</si>
  <si>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</si>
  <si>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</si>
  <si>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</si>
  <si>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</si>
  <si>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</si>
  <si>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</si>
  <si>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</si>
  <si>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</si>
  <si>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</si>
  <si>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</si>
  <si>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</si>
  <si>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</si>
  <si>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</si>
  <si>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</si>
  <si>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</si>
  <si>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</si>
  <si>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</si>
  <si>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</si>
  <si>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</si>
  <si>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</si>
  <si>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</si>
  <si>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</si>
  <si>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</si>
  <si>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</si>
  <si>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</si>
  <si>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</si>
  <si>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</si>
  <si>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</si>
  <si>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</si>
  <si>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</si>
  <si>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</si>
  <si>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</si>
  <si>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</si>
  <si>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</si>
  <si>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</si>
  <si>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</si>
  <si>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</si>
  <si>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</si>
  <si>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</si>
  <si>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</si>
  <si>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</si>
  <si>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</si>
  <si>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</si>
  <si>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</si>
  <si>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</si>
  <si>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</si>
  <si>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</si>
  <si>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</si>
  <si>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</si>
  <si>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</si>
  <si>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</si>
  <si>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</si>
  <si>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</si>
  <si>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</si>
  <si>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</si>
  <si>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</si>
  <si>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</si>
  <si>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</si>
  <si>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</si>
  <si>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</si>
  <si>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</si>
  <si>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</si>
  <si>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</si>
  <si>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</si>
  <si>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</si>
  <si>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</si>
  <si>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</si>
  <si>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</si>
  <si>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</si>
  <si>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</si>
  <si>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</si>
  <si>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</si>
  <si>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</si>
  <si>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</si>
  <si>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</si>
  <si>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</si>
  <si>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</si>
  <si>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</si>
  <si>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</si>
  <si>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</si>
  <si>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</si>
  <si>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</si>
  <si>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</si>
  <si>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</si>
  <si>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</si>
  <si>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</si>
  <si>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</si>
  <si>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</si>
  <si>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</si>
  <si>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</si>
  <si>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</si>
  <si>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</si>
  <si>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</si>
  <si>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</si>
  <si>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</si>
  <si>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</si>
  <si>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</si>
  <si>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</si>
  <si>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</si>
  <si>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</si>
  <si>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</si>
  <si>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</si>
  <si>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</si>
  <si>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</si>
  <si>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</si>
  <si>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</si>
  <si>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</si>
  <si>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</si>
  <si>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</si>
  <si>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</si>
  <si>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</si>
  <si>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</si>
  <si>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</si>
  <si>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</si>
  <si>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</si>
  <si>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</si>
  <si>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</si>
  <si>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</si>
  <si>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</si>
  <si>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</si>
  <si>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</si>
  <si>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</si>
  <si>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</si>
  <si>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</si>
  <si>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</si>
  <si>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</si>
  <si>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</si>
  <si>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</si>
  <si>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</si>
  <si>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</si>
  <si>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</si>
  <si>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</si>
  <si>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</si>
  <si>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</si>
  <si>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</si>
  <si>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</si>
  <si>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</si>
  <si>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</si>
  <si>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</si>
  <si>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</si>
  <si>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</si>
  <si>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</si>
  <si>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</si>
  <si>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</si>
  <si>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</si>
  <si>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</si>
  <si>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</si>
  <si>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</si>
  <si>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</si>
  <si>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</si>
  <si>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</si>
  <si>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</si>
  <si>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</si>
  <si>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</si>
  <si>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</si>
  <si>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</si>
  <si>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</si>
  <si>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</si>
  <si>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</si>
  <si>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</si>
  <si>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</si>
  <si>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</si>
  <si>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</si>
  <si>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</si>
  <si>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</si>
  <si>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</si>
  <si>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</si>
  <si>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</si>
  <si>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</si>
  <si>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</si>
  <si>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</si>
  <si>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</si>
  <si>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</si>
  <si>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</si>
  <si>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</si>
  <si>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</si>
  <si>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</si>
  <si>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</si>
  <si>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</si>
  <si>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</si>
  <si>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</si>
  <si>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</si>
  <si>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</si>
  <si>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</si>
  <si>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</si>
  <si>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</si>
  <si>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</si>
  <si>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</si>
  <si>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</si>
  <si>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</si>
  <si>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</si>
  <si>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</si>
  <si>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</si>
  <si>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</si>
  <si>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</si>
  <si>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</si>
  <si>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</si>
  <si>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</si>
  <si>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</si>
  <si>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</si>
  <si>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</si>
  <si>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</si>
  <si>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</si>
  <si>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</si>
  <si>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</si>
  <si>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</si>
  <si>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</si>
  <si>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</si>
  <si>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</si>
  <si>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</si>
  <si>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</si>
  <si>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</si>
  <si>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</si>
  <si>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</si>
  <si>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</si>
  <si>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</si>
  <si>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</si>
  <si>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</si>
  <si>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</si>
  <si>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</si>
  <si>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</si>
  <si>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</si>
  <si>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</si>
  <si>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</si>
  <si>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</si>
  <si>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</si>
  <si>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</si>
  <si>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</si>
  <si>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</si>
  <si>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</si>
  <si>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</si>
  <si>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</si>
  <si>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</si>
  <si>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</si>
  <si>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</si>
  <si>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</si>
  <si>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</si>
  <si>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</si>
  <si>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</si>
  <si>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</si>
  <si>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</si>
  <si>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</si>
  <si>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</si>
  <si>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</si>
  <si>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</si>
  <si>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</si>
  <si>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</si>
  <si>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</si>
  <si>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</si>
  <si>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</si>
  <si>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</si>
  <si>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</si>
  <si>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</si>
  <si>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</si>
  <si>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</si>
  <si>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</si>
  <si>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</si>
  <si>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</si>
  <si>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</si>
  <si>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</si>
  <si>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</si>
  <si>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</si>
  <si>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</si>
  <si>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</si>
  <si>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</si>
  <si>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</si>
  <si>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</si>
  <si>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</si>
  <si>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</si>
  <si>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</si>
  <si>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</si>
  <si>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</si>
  <si>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</si>
  <si>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</si>
  <si>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</si>
  <si>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</si>
  <si>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</si>
  <si>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</si>
  <si>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</si>
  <si>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</si>
  <si>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</si>
  <si>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</si>
  <si>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</si>
  <si>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</si>
  <si>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</si>
  <si>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</si>
  <si>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</si>
  <si>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</si>
  <si>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</si>
  <si>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</si>
  <si>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</si>
  <si>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</si>
  <si>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</si>
  <si>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</si>
  <si>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</si>
  <si>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</si>
  <si>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</si>
  <si>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</si>
  <si>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</si>
  <si>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</si>
  <si>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</si>
  <si>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</si>
  <si>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</si>
  <si>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</si>
  <si>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</si>
  <si>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</si>
  <si>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</si>
  <si>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</si>
  <si>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</si>
  <si>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</si>
  <si>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</si>
  <si>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</si>
  <si>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</si>
  <si>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</si>
  <si>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</si>
  <si>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</si>
  <si>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</si>
  <si>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</si>
  <si>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</si>
  <si>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</si>
  <si>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</si>
  <si>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</si>
  <si>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</si>
  <si>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</si>
  <si>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</si>
  <si>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</si>
  <si>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</si>
  <si>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</si>
  <si>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</si>
  <si>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</si>
  <si>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</si>
  <si>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</si>
  <si>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</si>
  <si>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</si>
  <si>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</si>
  <si>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</si>
  <si>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</si>
  <si>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</si>
  <si>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</si>
  <si>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</si>
  <si>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</si>
  <si>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</si>
  <si>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</si>
  <si>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</si>
  <si>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</si>
  <si>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</si>
  <si>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</si>
  <si>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</si>
  <si>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</si>
  <si>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</si>
  <si>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</si>
  <si>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</si>
  <si>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</si>
  <si>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</si>
  <si>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</si>
  <si>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</si>
  <si>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</si>
  <si>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</si>
  <si>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</si>
  <si>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</si>
  <si>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</si>
  <si>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</si>
  <si>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</si>
  <si>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</si>
  <si>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</si>
  <si>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</si>
  <si>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</si>
  <si>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</si>
  <si>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</si>
  <si>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</si>
  <si>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</si>
  <si>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</si>
  <si>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</si>
  <si>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</si>
  <si>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</si>
  <si>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</si>
  <si>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</si>
  <si>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</si>
  <si>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</si>
  <si>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</si>
  <si>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</si>
  <si>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</si>
  <si>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</si>
  <si>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</si>
  <si>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</si>
  <si>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</si>
  <si>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</si>
  <si>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</si>
  <si>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</si>
  <si>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</si>
  <si>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</si>
  <si>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</si>
  <si>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</si>
  <si>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</si>
  <si>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</si>
  <si>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</si>
  <si>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</si>
  <si>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</si>
  <si>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</si>
  <si>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</si>
  <si>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</si>
  <si>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</si>
  <si>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</si>
  <si>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</si>
  <si>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</si>
  <si>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</si>
  <si>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</si>
  <si>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</si>
  <si>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</si>
  <si>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</si>
  <si>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</si>
  <si>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</si>
  <si>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</si>
  <si>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</si>
  <si>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</si>
  <si>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</si>
  <si>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</si>
  <si>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</si>
  <si>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</si>
  <si>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</si>
  <si>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</si>
  <si>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</si>
  <si>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</si>
  <si>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</si>
  <si>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</si>
  <si>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</si>
  <si>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</si>
  <si>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</si>
  <si>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</si>
  <si>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</si>
  <si>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</si>
  <si>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</si>
  <si>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</si>
  <si>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</si>
  <si>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</si>
  <si>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</si>
  <si>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</si>
  <si>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</si>
  <si>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</si>
  <si>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</si>
  <si>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</si>
  <si>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</si>
  <si>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</si>
  <si>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</si>
  <si>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</si>
  <si>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</si>
  <si>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</si>
  <si>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</si>
  <si>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</si>
  <si>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</si>
  <si>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</si>
  <si>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</si>
  <si>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</si>
  <si>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</si>
  <si>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</si>
  <si>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</si>
  <si>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</si>
  <si>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</si>
  <si>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</si>
  <si>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</si>
  <si>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</si>
  <si>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</si>
  <si>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</si>
  <si>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</si>
  <si>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</si>
  <si>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</si>
  <si>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</si>
  <si>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</si>
  <si>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</si>
  <si>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</si>
  <si>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</si>
  <si>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</si>
  <si>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</si>
  <si>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</si>
  <si>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</si>
  <si>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</si>
  <si>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</si>
  <si>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</si>
  <si>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</si>
  <si>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</si>
  <si>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</si>
  <si>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</si>
  <si>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</si>
  <si>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</si>
  <si>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</si>
  <si>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</si>
  <si>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</si>
  <si>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</si>
  <si>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</si>
  <si>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</si>
  <si>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</si>
  <si>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</si>
  <si>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</si>
  <si>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</si>
  <si>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</si>
  <si>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</si>
  <si>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</si>
  <si>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</si>
  <si>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</si>
  <si>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</si>
  <si>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</si>
  <si>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</si>
  <si>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</si>
  <si>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</si>
  <si>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</si>
  <si>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</si>
  <si>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</si>
  <si>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</si>
  <si>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</si>
  <si>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</si>
  <si>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</si>
  <si>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</si>
  <si>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</si>
  <si>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</si>
  <si>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</si>
  <si>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</si>
  <si>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</si>
  <si>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</si>
  <si>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</si>
  <si>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</si>
  <si>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</si>
  <si>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</si>
  <si>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</si>
  <si>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</si>
  <si>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</si>
  <si>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</si>
  <si>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</si>
  <si>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</si>
  <si>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</si>
  <si>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</si>
  <si>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</si>
  <si>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</si>
  <si>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</si>
  <si>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</si>
  <si>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</si>
  <si>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</si>
  <si>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</si>
  <si>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</si>
  <si>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</si>
  <si>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</si>
  <si>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</si>
  <si>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</si>
  <si>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</si>
  <si>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</si>
  <si>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</si>
  <si>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</si>
  <si>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</si>
  <si>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</si>
  <si>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</si>
  <si>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</si>
  <si>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</si>
  <si>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</si>
  <si>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</si>
  <si>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</si>
  <si>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</si>
  <si>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</si>
  <si>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</si>
  <si>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</si>
  <si>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</si>
  <si>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</si>
  <si>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</si>
  <si>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</si>
  <si>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</si>
  <si>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</si>
  <si>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</si>
  <si>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</si>
  <si>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</si>
  <si>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</si>
  <si>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</si>
  <si>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</si>
  <si>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</si>
  <si>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</si>
  <si>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</si>
  <si>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</si>
  <si>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</si>
  <si>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</si>
  <si>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</si>
  <si>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</si>
  <si>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</si>
  <si>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</si>
  <si>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</si>
  <si>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</si>
  <si>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</si>
  <si>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</si>
  <si>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</si>
  <si>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</si>
  <si>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</si>
  <si>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</si>
  <si>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</si>
  <si>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</si>
  <si>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</si>
  <si>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</si>
  <si>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</si>
  <si>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</si>
  <si>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</si>
  <si>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</si>
  <si>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</si>
  <si>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</si>
  <si>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</si>
  <si>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</si>
  <si>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</si>
  <si>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</si>
  <si>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</si>
  <si>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</si>
  <si>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</si>
  <si>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</si>
  <si>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</si>
  <si>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</si>
  <si>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</si>
  <si>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</si>
  <si>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</si>
  <si>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</si>
  <si>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</si>
  <si>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</si>
  <si>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</si>
  <si>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</si>
  <si>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</si>
  <si>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</si>
  <si>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</si>
  <si>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</si>
  <si>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</si>
  <si>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</si>
  <si>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</si>
  <si>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</si>
  <si>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</si>
  <si>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</si>
  <si>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</si>
  <si>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</si>
  <si>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</si>
  <si>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</si>
  <si>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</si>
  <si>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</si>
  <si>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</si>
  <si>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</si>
  <si>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</si>
  <si>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</si>
  <si>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</si>
  <si>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</si>
  <si>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</si>
  <si>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</si>
  <si>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</si>
  <si>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</si>
  <si>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</si>
  <si>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</si>
  <si>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</si>
  <si>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</si>
  <si>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</si>
  <si>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</si>
  <si>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</si>
  <si>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</si>
  <si>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</si>
  <si>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</si>
  <si>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</si>
  <si>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</si>
  <si>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</si>
  <si>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</si>
  <si>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</si>
  <si>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</si>
  <si>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</si>
  <si>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</si>
  <si>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</si>
  <si>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</si>
  <si>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</si>
  <si>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</si>
  <si>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</si>
  <si>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</si>
  <si>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</si>
  <si>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</si>
  <si>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</si>
  <si>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</si>
  <si>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</si>
  <si>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</si>
  <si>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</si>
  <si>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</si>
  <si>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</si>
  <si>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</si>
  <si>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</si>
  <si>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</si>
  <si>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</si>
  <si>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</si>
  <si>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</si>
  <si>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</si>
  <si>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</si>
  <si>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</si>
  <si>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</si>
  <si>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</si>
  <si>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</si>
  <si>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</si>
  <si>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</si>
  <si>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</si>
  <si>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</si>
  <si>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</si>
  <si>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</si>
  <si>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</si>
  <si>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</si>
  <si>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</si>
  <si>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</si>
  <si>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</si>
  <si>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</si>
  <si>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</si>
  <si>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</si>
  <si>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</si>
  <si>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</si>
  <si>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</si>
  <si>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</si>
  <si>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</si>
  <si>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</si>
  <si>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</si>
  <si>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</si>
  <si>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</si>
  <si>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</si>
  <si>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</si>
  <si>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</si>
  <si>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</si>
  <si>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</si>
  <si>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</si>
  <si>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</si>
  <si>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</si>
  <si>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</si>
  <si>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</si>
  <si>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</si>
  <si>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</si>
  <si>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</si>
  <si>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</si>
  <si>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</si>
  <si>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</si>
  <si>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</si>
  <si>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</si>
  <si>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</si>
  <si>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</si>
  <si>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</si>
  <si>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</si>
  <si>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</si>
  <si>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</si>
  <si>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</si>
  <si>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</si>
  <si>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</si>
  <si>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</si>
  <si>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</si>
  <si>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</si>
  <si>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</si>
  <si>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</si>
  <si>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</si>
  <si>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</si>
  <si>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</si>
  <si>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</si>
  <si>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</si>
  <si>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</si>
  <si>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</si>
  <si>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</si>
  <si>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</si>
  <si>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</si>
  <si>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</si>
  <si>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</si>
  <si>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</si>
  <si>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</si>
  <si>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</si>
  <si>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</si>
  <si>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</si>
  <si>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</si>
  <si>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</si>
  <si>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</si>
  <si>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</si>
  <si>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</si>
  <si>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</si>
  <si>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</si>
  <si>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</si>
  <si>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</si>
  <si>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</si>
  <si>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</si>
  <si>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</si>
  <si>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</si>
  <si>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</si>
  <si>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</si>
  <si>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</si>
  <si>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</si>
  <si>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</si>
  <si>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</si>
  <si>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</si>
  <si>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</si>
  <si>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</si>
  <si>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</si>
  <si>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</si>
  <si>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</si>
  <si>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</si>
  <si>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</si>
  <si>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</si>
  <si>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</si>
  <si>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</si>
  <si>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</si>
  <si>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</si>
  <si>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</si>
  <si>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</si>
  <si>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</si>
  <si>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</si>
  <si>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</si>
  <si>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</si>
  <si>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</si>
  <si>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</si>
  <si>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</si>
  <si>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</si>
  <si>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</si>
  <si>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</si>
  <si>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</si>
  <si>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</si>
  <si>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</si>
  <si>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</si>
  <si>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</si>
  <si>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</si>
  <si>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</si>
  <si>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</si>
  <si>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</si>
  <si>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</si>
  <si>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</si>
  <si>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</si>
  <si>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</si>
  <si>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</si>
  <si>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</si>
  <si>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</si>
  <si>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</si>
  <si>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</si>
  <si>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</si>
  <si>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</si>
  <si>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</si>
  <si>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</si>
  <si>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</si>
  <si>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</si>
  <si>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</si>
  <si>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</si>
  <si>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</si>
  <si>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</si>
  <si>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</si>
  <si>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</si>
  <si>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</si>
  <si>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</si>
  <si>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</si>
  <si>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</si>
  <si>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</si>
  <si>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</si>
  <si>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</si>
  <si>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</si>
  <si>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</si>
  <si>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</si>
  <si>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</si>
  <si>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</si>
  <si>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</si>
  <si>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</si>
  <si>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</si>
  <si>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</si>
  <si>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</si>
  <si>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</si>
  <si>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</si>
  <si>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</si>
  <si>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</si>
  <si>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</si>
  <si>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</si>
  <si>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</si>
  <si>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</si>
  <si>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</si>
  <si>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</si>
  <si>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</si>
  <si>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</si>
  <si>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</si>
  <si>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</si>
  <si>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</si>
  <si>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</si>
  <si>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</si>
  <si>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</si>
  <si>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</si>
  <si>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</si>
  <si>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</si>
  <si>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</si>
  <si>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</si>
  <si>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</si>
  <si>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</si>
  <si>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</si>
  <si>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</si>
  <si>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</si>
  <si>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</si>
  <si>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</si>
  <si>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</si>
  <si>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</si>
  <si>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</si>
  <si>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</si>
  <si>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</si>
  <si>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</si>
  <si>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</si>
  <si>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</si>
  <si>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</si>
  <si>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</si>
  <si>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</si>
  <si>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</si>
  <si>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</si>
  <si>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</si>
  <si>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</si>
  <si>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</si>
  <si>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</si>
  <si>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</si>
  <si>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</si>
  <si>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</si>
  <si>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</si>
  <si>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</si>
  <si>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</si>
  <si>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</si>
  <si>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</si>
  <si>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</si>
  <si>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</si>
  <si>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</si>
  <si>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</si>
  <si>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</si>
  <si>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</si>
  <si>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</si>
  <si>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</si>
  <si>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</si>
  <si>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</si>
  <si>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</si>
  <si>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</si>
  <si>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</si>
  <si>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</si>
  <si>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</si>
  <si>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</si>
  <si>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</si>
  <si>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</si>
  <si>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</si>
  <si>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</si>
  <si>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</si>
  <si>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</si>
  <si>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</si>
  <si>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</si>
  <si>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</si>
  <si>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</si>
  <si>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</si>
  <si>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</si>
  <si>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</si>
  <si>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</si>
  <si>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</si>
  <si>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</si>
  <si>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</si>
  <si>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</si>
  <si>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</si>
  <si>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</si>
  <si>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</si>
  <si>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</si>
  <si>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</si>
  <si>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</si>
  <si>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</si>
  <si>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</si>
  <si>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</si>
  <si>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</si>
  <si>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</si>
  <si>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</si>
  <si>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</si>
  <si>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</si>
  <si>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</si>
  <si>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</si>
  <si>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</si>
  <si>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</si>
  <si>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</si>
  <si>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</si>
  <si>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</si>
  <si>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</si>
  <si>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</si>
  <si>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</si>
  <si>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</si>
  <si>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</si>
  <si>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</si>
  <si>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</si>
  <si>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</si>
  <si>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</si>
  <si>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</si>
  <si>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</si>
  <si>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</si>
  <si>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</si>
  <si>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</si>
  <si>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</si>
  <si>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</si>
  <si>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</si>
  <si>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</si>
  <si>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</si>
  <si>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</si>
  <si>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</si>
  <si>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</si>
  <si>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</si>
  <si>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</si>
  <si>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</si>
  <si>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</si>
  <si>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</si>
  <si>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</si>
  <si>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</si>
  <si>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</si>
  <si>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</si>
  <si>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</si>
  <si>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</si>
  <si>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</si>
  <si>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</si>
  <si>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</si>
  <si>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</si>
  <si>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</si>
  <si>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</si>
  <si>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</si>
  <si>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</si>
  <si>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</si>
  <si>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</si>
  <si>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</si>
  <si>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</si>
  <si>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</si>
  <si>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</si>
  <si>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</si>
  <si>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</si>
  <si>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</si>
  <si>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</si>
  <si>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</si>
  <si>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</si>
  <si>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</si>
  <si>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</si>
  <si>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</si>
  <si>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</si>
  <si>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</si>
  <si>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</si>
  <si>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</si>
  <si>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</si>
  <si>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</si>
  <si>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</si>
  <si>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</si>
  <si>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</si>
  <si>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</si>
  <si>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</si>
  <si>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</si>
  <si>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</si>
  <si>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</si>
  <si>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</si>
  <si>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</si>
  <si>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</si>
  <si>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</si>
  <si>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</si>
  <si>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</si>
  <si>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</si>
  <si>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</si>
  <si>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</si>
  <si>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</si>
  <si>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</si>
  <si>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</si>
  <si>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</si>
  <si>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</si>
  <si>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</si>
  <si>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</si>
  <si>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</si>
  <si>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</si>
  <si>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</si>
  <si>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</si>
  <si>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</si>
  <si>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</si>
  <si>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</si>
  <si>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</si>
  <si>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</si>
  <si>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</si>
  <si>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</si>
  <si>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</si>
  <si>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</si>
  <si>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</si>
  <si>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</si>
  <si>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</si>
  <si>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</si>
  <si>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</si>
  <si>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</si>
  <si>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</si>
  <si>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</si>
  <si>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</si>
  <si>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</si>
  <si>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</si>
  <si>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</si>
  <si>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</si>
  <si>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</si>
  <si>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</si>
  <si>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</si>
  <si>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</si>
  <si>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</si>
  <si>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</si>
  <si>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</si>
  <si>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</si>
  <si>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</si>
  <si>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</si>
  <si>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</si>
  <si>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</si>
  <si>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</si>
  <si>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</si>
  <si>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</si>
  <si>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</si>
  <si>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</si>
  <si>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</si>
  <si>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</si>
  <si>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</si>
  <si>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</si>
  <si>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</si>
  <si>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</si>
  <si>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</si>
  <si>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</si>
  <si>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</si>
  <si>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</si>
  <si>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</si>
  <si>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</si>
  <si>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</si>
  <si>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</si>
  <si>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</si>
  <si>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</si>
  <si>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</si>
  <si>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</si>
  <si>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</si>
  <si>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</si>
  <si>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</si>
  <si>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</si>
  <si>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</si>
  <si>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</si>
  <si>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</si>
  <si>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</si>
  <si>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</si>
  <si>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</si>
  <si>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</si>
  <si>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</si>
  <si>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</si>
  <si>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</si>
  <si>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</si>
  <si>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</si>
  <si>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</si>
  <si>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</si>
  <si>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</si>
  <si>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</si>
  <si>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</si>
  <si>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</si>
  <si>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</si>
  <si>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</si>
  <si>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</si>
  <si>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</si>
  <si>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</si>
  <si>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</si>
  <si>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</si>
  <si>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</si>
  <si>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</si>
  <si>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</si>
  <si>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</si>
  <si>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</si>
  <si>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</si>
  <si>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</si>
  <si>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</si>
  <si>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</si>
  <si>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</si>
  <si>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</si>
  <si>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</si>
  <si>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</si>
  <si>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</si>
  <si>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</si>
  <si>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</si>
  <si>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</si>
  <si>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</si>
  <si>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</si>
  <si>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</si>
  <si>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</si>
  <si>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</si>
  <si>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</si>
  <si>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</si>
  <si>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</si>
  <si>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</si>
  <si>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</si>
  <si>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</si>
  <si>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</si>
  <si>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</si>
  <si>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</si>
  <si>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</si>
  <si>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</si>
  <si>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</si>
  <si>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</si>
  <si>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</si>
  <si>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</si>
  <si>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</si>
  <si>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</si>
  <si>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</si>
  <si>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</si>
  <si>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</si>
  <si>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</si>
  <si>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</si>
  <si>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</si>
  <si>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</si>
  <si>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</si>
  <si>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</si>
  <si>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</si>
  <si>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</si>
  <si>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</si>
  <si>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</si>
  <si>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</si>
  <si>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</si>
  <si>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</si>
  <si>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</si>
  <si>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</si>
  <si>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</si>
  <si>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</si>
  <si>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</si>
  <si>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</si>
  <si>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</si>
  <si>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</si>
  <si>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</si>
  <si>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</si>
  <si>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</si>
  <si>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</si>
  <si>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</si>
  <si>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</si>
  <si>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</si>
  <si>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</si>
  <si>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</si>
  <si>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</si>
  <si>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</si>
  <si>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</si>
  <si>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</si>
  <si>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</si>
  <si>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</si>
  <si>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</si>
  <si>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</si>
  <si>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</si>
  <si>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</si>
  <si>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</si>
  <si>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</si>
  <si>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</si>
  <si>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</si>
  <si>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</si>
  <si>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</si>
  <si>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</si>
  <si>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</si>
  <si>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</si>
  <si>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</si>
  <si>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</si>
  <si>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</si>
  <si>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</si>
  <si>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</si>
  <si>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</si>
  <si>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</si>
  <si>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</si>
  <si>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</si>
  <si>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</si>
  <si>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</si>
  <si>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</si>
  <si>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</si>
  <si>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</si>
  <si>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</si>
  <si>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</si>
  <si>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</si>
  <si>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</si>
  <si>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</si>
  <si>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</si>
  <si>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</si>
  <si>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</si>
  <si>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</si>
  <si>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</si>
  <si>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</si>
  <si>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</si>
  <si>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</si>
  <si>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</si>
  <si>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</si>
  <si>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</si>
  <si>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</si>
  <si>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</si>
  <si>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</si>
  <si>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</si>
  <si>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</si>
  <si>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</si>
  <si>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</si>
  <si>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</si>
  <si>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</si>
  <si>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</si>
  <si>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</si>
  <si>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</si>
  <si>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</si>
  <si>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</si>
  <si>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</si>
  <si>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</si>
  <si>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</si>
  <si>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</si>
  <si>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</si>
  <si>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</si>
  <si>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</si>
  <si>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</si>
  <si>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</si>
  <si>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</si>
  <si>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</si>
  <si>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</si>
  <si>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</si>
  <si>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</si>
  <si>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</si>
  <si>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</si>
  <si>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</si>
  <si>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</si>
  <si>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</si>
  <si>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</si>
  <si>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</si>
  <si>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</si>
  <si>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</si>
  <si>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</si>
  <si>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</si>
  <si>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</si>
  <si>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</si>
  <si>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</si>
  <si>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</si>
  <si>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</si>
  <si>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</si>
  <si>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</si>
  <si>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</si>
  <si>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</si>
  <si>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</si>
  <si>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</si>
  <si>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</si>
  <si>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</si>
  <si>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</si>
  <si>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</si>
  <si>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</si>
  <si>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</si>
  <si>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</si>
  <si>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</si>
  <si>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</si>
  <si>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</si>
  <si>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</si>
  <si>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</si>
  <si>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</si>
  <si>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</si>
  <si>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</si>
  <si>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</si>
  <si>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</si>
  <si>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</si>
  <si>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</si>
  <si>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</si>
  <si>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</si>
  <si>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</si>
  <si>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</si>
  <si>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</si>
  <si>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</si>
  <si>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</si>
  <si>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</si>
  <si>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</si>
  <si>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</si>
  <si>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</si>
  <si>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</si>
  <si>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</si>
  <si>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</si>
  <si>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</si>
  <si>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</si>
  <si>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</si>
  <si>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</si>
  <si>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</si>
  <si>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</si>
  <si>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</si>
  <si>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</si>
  <si>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</si>
  <si>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</si>
  <si>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</si>
  <si>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</si>
  <si>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</si>
  <si>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</si>
  <si>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</si>
  <si>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</si>
  <si>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</si>
  <si>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</si>
  <si>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</si>
  <si>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</si>
  <si>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</si>
  <si>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</si>
  <si>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</si>
  <si>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</si>
  <si>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</si>
  <si>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</si>
  <si>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</si>
  <si>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</si>
  <si>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</si>
  <si>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</si>
  <si>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</si>
  <si>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</si>
  <si>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</si>
  <si>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</si>
  <si>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</si>
  <si>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</si>
  <si>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</si>
  <si>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</si>
  <si>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</si>
  <si>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</si>
  <si>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</si>
  <si>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</si>
  <si>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</si>
  <si>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</si>
  <si>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</si>
  <si>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</si>
  <si>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</si>
  <si>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</si>
  <si>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</si>
  <si>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</si>
  <si>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</si>
  <si>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</si>
  <si>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</si>
  <si>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</si>
  <si>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</si>
  <si>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</si>
  <si>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</si>
  <si>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</si>
  <si>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</si>
  <si>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</si>
  <si>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</si>
  <si>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</si>
  <si>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</si>
  <si>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</si>
  <si>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</si>
  <si>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</si>
  <si>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</si>
  <si>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</si>
  <si>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</si>
  <si>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</si>
  <si>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</si>
  <si>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</si>
  <si>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</si>
  <si>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</si>
  <si>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</si>
  <si>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</si>
  <si>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</si>
  <si>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</si>
  <si>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</si>
  <si>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</si>
  <si>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</si>
  <si>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</si>
  <si>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</si>
  <si>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</si>
  <si>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</si>
  <si>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</si>
  <si>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</si>
  <si>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</si>
  <si>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</si>
  <si>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</si>
  <si>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</si>
  <si>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</si>
  <si>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</si>
  <si>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</si>
  <si>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</si>
  <si>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</si>
  <si>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</si>
  <si>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</si>
  <si>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</si>
  <si>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</si>
  <si>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</si>
  <si>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</si>
  <si>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</si>
  <si>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</si>
  <si>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</si>
  <si>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</si>
  <si>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</si>
  <si>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</si>
  <si>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</si>
  <si>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</si>
  <si>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</si>
  <si>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</si>
  <si>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</si>
  <si>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</si>
  <si>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</si>
  <si>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</si>
  <si>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</si>
  <si>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</si>
  <si>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</si>
  <si>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</si>
  <si>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</si>
  <si>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</si>
  <si>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</si>
  <si>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</si>
  <si>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</si>
  <si>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</si>
  <si>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</si>
  <si>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</si>
  <si>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</si>
  <si>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</si>
  <si>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</si>
  <si>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</si>
  <si>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</si>
  <si>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</si>
  <si>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</si>
  <si>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</si>
  <si>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</si>
  <si>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</si>
  <si>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</si>
  <si>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</si>
  <si>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</si>
  <si>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</si>
  <si>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</si>
  <si>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</si>
  <si>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</si>
  <si>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</si>
  <si>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</si>
  <si>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</si>
  <si>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</si>
  <si>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</si>
  <si>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</si>
  <si>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</si>
  <si>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</si>
  <si>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</si>
  <si>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</si>
  <si>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</si>
  <si>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</si>
  <si>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</si>
  <si>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</si>
  <si>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</si>
  <si>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</si>
  <si>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</si>
  <si>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</si>
  <si>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</si>
  <si>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</si>
  <si>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</si>
  <si>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</si>
  <si>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</si>
  <si>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</si>
  <si>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</si>
  <si>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</si>
  <si>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</si>
  <si>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</si>
  <si>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</si>
  <si>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</si>
  <si>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</si>
  <si>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</si>
  <si>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</si>
  <si>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</si>
  <si>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</si>
  <si>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</si>
  <si>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</si>
  <si>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</si>
  <si>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</si>
  <si>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</si>
  <si>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</si>
  <si>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</si>
  <si>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</si>
  <si>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</si>
  <si>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</si>
  <si>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</si>
  <si>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</si>
  <si>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</si>
  <si>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</si>
  <si>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</si>
  <si>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</si>
  <si>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</si>
  <si>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</si>
  <si>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</si>
  <si>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</si>
  <si>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</si>
  <si>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</si>
  <si>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</si>
  <si>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</si>
  <si>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</si>
  <si>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</si>
  <si>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</si>
  <si>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</si>
  <si>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</si>
  <si>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</si>
  <si>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</si>
  <si>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</si>
  <si>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</si>
  <si>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</si>
  <si>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</si>
  <si>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</si>
  <si>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</si>
  <si>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</si>
  <si>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</si>
  <si>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</si>
  <si>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</si>
  <si>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</si>
  <si>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</si>
  <si>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</si>
  <si>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</si>
  <si>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</si>
  <si>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</si>
  <si>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</si>
  <si>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</si>
  <si>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</si>
  <si>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</si>
  <si>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</si>
  <si>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</si>
  <si>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</si>
  <si>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</si>
  <si>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</si>
  <si>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</si>
  <si>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</si>
  <si>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</si>
  <si>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</si>
  <si>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</si>
  <si>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</si>
  <si>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</si>
  <si>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</si>
  <si>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</si>
  <si>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</si>
  <si>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</si>
  <si>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</si>
  <si>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</si>
  <si>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</si>
  <si>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</si>
  <si>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</si>
  <si>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</si>
  <si>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</si>
  <si>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</si>
  <si>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</si>
  <si>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</si>
  <si>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</si>
  <si>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</si>
  <si>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</si>
  <si>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</si>
  <si>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</si>
  <si>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</si>
  <si>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</si>
  <si>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</si>
  <si>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</si>
  <si>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</si>
  <si>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</si>
  <si>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</si>
  <si>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</si>
  <si>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</si>
  <si>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</si>
  <si>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</si>
  <si>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</si>
  <si>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</si>
  <si>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</si>
  <si>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</si>
  <si>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</si>
  <si>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</si>
  <si>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</si>
  <si>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</si>
  <si>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</si>
  <si>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</si>
  <si>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</si>
  <si>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</si>
  <si>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</si>
  <si>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</si>
  <si>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</si>
  <si>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</si>
  <si>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</si>
  <si>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</si>
  <si>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</si>
  <si>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</si>
  <si>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</si>
  <si>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</si>
  <si>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</si>
  <si>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</si>
  <si>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</si>
  <si>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</si>
  <si>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</si>
  <si>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</si>
  <si>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</si>
  <si>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</si>
  <si>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</si>
  <si>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</si>
  <si>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</si>
  <si>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</si>
  <si>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</si>
  <si>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</si>
  <si>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</si>
  <si>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</si>
  <si>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</si>
  <si>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</si>
  <si>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</si>
  <si>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</si>
  <si>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</si>
  <si>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</si>
  <si>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</si>
  <si>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</si>
  <si>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</si>
  <si>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</si>
  <si>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</si>
  <si>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</si>
  <si>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</si>
  <si>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</si>
  <si>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</si>
  <si>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</si>
  <si>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</si>
  <si>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</si>
  <si>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</si>
  <si>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</si>
  <si>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</si>
  <si>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</si>
  <si>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</si>
  <si>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</si>
  <si>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</si>
  <si>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</si>
  <si>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</si>
  <si>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</si>
  <si>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</si>
  <si>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</si>
  <si>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</si>
  <si>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</si>
  <si>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</si>
  <si>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</si>
  <si>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</si>
  <si>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</si>
  <si>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</si>
  <si>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</si>
  <si>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</si>
  <si>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</si>
  <si>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</si>
  <si>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</si>
  <si>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</si>
  <si>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</si>
  <si>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</si>
  <si>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</si>
  <si>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</si>
  <si>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</si>
  <si>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</si>
  <si>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</si>
  <si>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</si>
  <si>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</si>
  <si>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</si>
  <si>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</si>
  <si>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</si>
  <si>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</si>
  <si>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</si>
  <si>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</si>
  <si>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</si>
  <si>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</si>
  <si>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</si>
  <si>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</si>
  <si>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</si>
  <si>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</si>
  <si>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</si>
  <si>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</si>
  <si>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</si>
  <si>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</si>
  <si>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</si>
  <si>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</si>
  <si>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</si>
  <si>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</si>
  <si>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</si>
  <si>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</si>
  <si>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</si>
  <si>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</si>
  <si>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</si>
  <si>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</si>
  <si>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</si>
  <si>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</si>
  <si>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</si>
  <si>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</si>
  <si>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</si>
  <si>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</si>
  <si>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</si>
  <si>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</si>
  <si>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</si>
  <si>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</si>
  <si>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</si>
  <si>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</si>
  <si>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</si>
  <si>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</si>
  <si>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</si>
  <si>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</si>
  <si>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</si>
  <si>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</si>
  <si>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</si>
  <si>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</si>
  <si>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</si>
  <si>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</si>
  <si>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</si>
  <si>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</si>
  <si>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</si>
  <si>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</si>
  <si>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</si>
  <si>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</si>
  <si>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</si>
  <si>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</si>
  <si>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</si>
  <si>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</si>
  <si>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</si>
  <si>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</si>
  <si>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</si>
  <si>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</si>
  <si>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</si>
  <si>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</si>
  <si>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</si>
  <si>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</si>
  <si>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</si>
  <si>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</si>
  <si>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</si>
  <si>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</si>
  <si>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</si>
  <si>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</si>
  <si>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</si>
  <si>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</si>
  <si>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</si>
  <si>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</si>
  <si>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</si>
  <si>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</si>
  <si>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</si>
  <si>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</si>
  <si>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</si>
  <si>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</si>
  <si>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</si>
  <si>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</si>
  <si>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</si>
  <si>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</si>
  <si>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</si>
  <si>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</si>
  <si>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</si>
  <si>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</si>
  <si>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</si>
  <si>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</si>
  <si>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</si>
  <si>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</si>
  <si>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</si>
  <si>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</si>
  <si>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</si>
  <si>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</si>
  <si>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</si>
  <si>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</si>
  <si>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</si>
  <si>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</si>
  <si>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</si>
  <si>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</si>
  <si>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</si>
  <si>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</si>
  <si>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</si>
  <si>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</si>
  <si>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</si>
  <si>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</si>
  <si>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</si>
  <si>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</si>
  <si>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</si>
  <si>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</si>
  <si>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</si>
  <si>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</si>
  <si>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</si>
  <si>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</si>
  <si>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</si>
  <si>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</si>
  <si>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</si>
  <si>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</si>
  <si>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</si>
  <si>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</si>
  <si>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</si>
  <si>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</si>
  <si>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</si>
  <si>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</si>
  <si>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</si>
  <si>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</si>
  <si>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</si>
  <si>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</si>
  <si>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</si>
  <si>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</si>
  <si>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</si>
  <si>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</si>
  <si>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</si>
  <si>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</si>
  <si>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</si>
  <si>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</si>
  <si>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</si>
  <si>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</si>
  <si>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</si>
  <si>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</si>
  <si>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</si>
  <si>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</si>
  <si>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</si>
  <si>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</si>
  <si>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</si>
  <si>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</si>
  <si>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</si>
  <si>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</si>
  <si>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</si>
  <si>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</si>
  <si>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</si>
  <si>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</si>
  <si>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</si>
  <si>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</si>
  <si>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</si>
  <si>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</si>
  <si>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</si>
  <si>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</si>
  <si>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</si>
  <si>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</si>
  <si>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</si>
  <si>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</si>
  <si>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</si>
  <si>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</si>
  <si>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</si>
  <si>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</si>
  <si>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</si>
  <si>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</si>
  <si>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</si>
  <si>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</si>
  <si>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</si>
  <si>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</si>
  <si>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</si>
  <si>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</si>
  <si>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</si>
  <si>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</si>
  <si>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</si>
  <si>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</si>
  <si>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</si>
  <si>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</si>
  <si>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</si>
  <si>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</si>
  <si>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</si>
  <si>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</si>
  <si>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</si>
  <si>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</si>
  <si>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</si>
  <si>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</si>
  <si>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</si>
  <si>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</si>
  <si>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</si>
  <si>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</si>
  <si>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</si>
  <si>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</si>
  <si>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</si>
  <si>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</si>
  <si>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</si>
  <si>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</si>
  <si>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</si>
  <si>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</si>
  <si>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</si>
  <si>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</si>
  <si>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</si>
  <si>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</si>
  <si>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</si>
  <si>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</si>
  <si>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</si>
  <si>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</si>
  <si>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</si>
  <si>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</si>
  <si>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</si>
  <si>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</si>
  <si>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</si>
  <si>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</si>
  <si>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</si>
  <si>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</si>
  <si>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</si>
  <si>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</si>
  <si>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</si>
  <si>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</si>
  <si>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</si>
  <si>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</si>
  <si>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</si>
  <si>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</si>
  <si>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</si>
  <si>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</si>
  <si>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</si>
  <si>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</si>
  <si>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</si>
  <si>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</si>
  <si>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</si>
  <si>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</si>
  <si>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</si>
  <si>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</si>
  <si>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</si>
  <si>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</si>
  <si>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</si>
  <si>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</si>
  <si>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</si>
  <si>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</si>
  <si>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</si>
  <si>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</si>
  <si>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</si>
  <si>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</si>
  <si>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</si>
  <si>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</si>
  <si>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</si>
  <si>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</si>
  <si>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</si>
  <si>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</si>
  <si>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</si>
  <si>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</si>
  <si>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</si>
  <si>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</si>
  <si>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</si>
  <si>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</si>
  <si>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</si>
  <si>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</si>
  <si>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</si>
  <si>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</si>
  <si>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</si>
  <si>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</si>
  <si>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</si>
  <si>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</si>
  <si>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</si>
  <si>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</si>
  <si>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</si>
  <si>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</si>
  <si>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</si>
  <si>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</si>
  <si>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</si>
  <si>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</si>
  <si>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</si>
  <si>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</si>
  <si>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</si>
  <si>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</si>
  <si>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</si>
  <si>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</si>
  <si>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</si>
  <si>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</si>
  <si>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</si>
  <si>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</si>
  <si>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</si>
  <si>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</si>
  <si>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</si>
  <si>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</si>
  <si>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</si>
  <si>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</si>
  <si>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</si>
  <si>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</si>
  <si>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</si>
  <si>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</si>
  <si>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</si>
  <si>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</si>
  <si>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</si>
  <si>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</si>
  <si>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</si>
  <si>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</si>
  <si>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</si>
  <si>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</si>
  <si>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</si>
  <si>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</si>
  <si>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</si>
  <si>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</si>
  <si>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</si>
  <si>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</si>
  <si>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</si>
  <si>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</si>
  <si>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</si>
  <si>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</si>
  <si>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</si>
  <si>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</si>
  <si>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</si>
  <si>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</si>
  <si>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</si>
  <si>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</si>
  <si>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</si>
  <si>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</si>
  <si>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</si>
  <si>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</si>
  <si>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</si>
  <si>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</si>
  <si>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</si>
  <si>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</si>
  <si>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</si>
  <si>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</si>
  <si>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</si>
  <si>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</si>
  <si>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</si>
  <si>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</si>
  <si>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</si>
  <si>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</si>
  <si>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</si>
  <si>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</si>
  <si>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</si>
  <si>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</si>
  <si>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</si>
  <si>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</si>
  <si>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</si>
  <si>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</si>
  <si>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</si>
  <si>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</si>
  <si>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</si>
  <si>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</si>
  <si>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</si>
  <si>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</si>
  <si>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</si>
  <si>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</si>
  <si>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</si>
  <si>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</si>
  <si>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</si>
  <si>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</si>
  <si>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</si>
  <si>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</si>
  <si>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</si>
  <si>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</si>
  <si>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</si>
  <si>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</si>
  <si>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</si>
  <si>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</si>
  <si>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</si>
  <si>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</si>
  <si>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</si>
  <si>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</si>
  <si>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</si>
  <si>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</si>
  <si>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</si>
  <si>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</si>
  <si>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</si>
  <si>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</si>
  <si>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</si>
  <si>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</si>
  <si>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</si>
  <si>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</si>
  <si>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</si>
  <si>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</si>
  <si>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</si>
  <si>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</si>
  <si>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</si>
  <si>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</si>
  <si>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</si>
  <si>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</si>
  <si>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</si>
  <si>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</si>
  <si>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</si>
  <si>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</si>
  <si>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</si>
  <si>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</si>
  <si>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</si>
  <si>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</si>
  <si>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</si>
  <si>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</si>
  <si>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</si>
  <si>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</si>
  <si>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</si>
  <si>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</si>
  <si>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</si>
  <si>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</si>
  <si>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</si>
  <si>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</si>
  <si>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</si>
  <si>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</si>
  <si>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</si>
  <si>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</si>
  <si>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</si>
  <si>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</si>
  <si>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</si>
  <si>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</si>
  <si>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</si>
  <si>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</si>
  <si>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</si>
  <si>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</si>
  <si>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</si>
  <si>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</si>
  <si>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</si>
  <si>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</si>
  <si>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</si>
  <si>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</si>
  <si>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</si>
  <si>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</si>
  <si>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</si>
  <si>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</si>
  <si>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</si>
  <si>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</si>
  <si>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</si>
  <si>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</si>
  <si>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</si>
  <si>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</si>
  <si>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</si>
  <si>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</si>
  <si>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</si>
  <si>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</si>
  <si>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</si>
  <si>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</si>
  <si>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</si>
  <si>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</si>
  <si>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</si>
  <si>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</si>
  <si>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</si>
  <si>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</si>
  <si>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</si>
  <si>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</si>
  <si>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</si>
  <si>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</si>
  <si>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</si>
  <si>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</si>
  <si>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</si>
  <si>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</si>
  <si>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</si>
  <si>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</si>
  <si>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</si>
  <si>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</si>
  <si>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</si>
  <si>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</si>
  <si>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</si>
  <si>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</si>
  <si>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</si>
  <si>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</si>
  <si>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</si>
  <si>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</si>
  <si>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</si>
  <si>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</si>
  <si>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</si>
  <si>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</si>
  <si>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</si>
  <si>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</si>
  <si>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</si>
  <si>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</si>
  <si>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</si>
  <si>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</si>
  <si>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</si>
  <si>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</si>
  <si>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</si>
  <si>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</si>
  <si>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</si>
  <si>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</si>
  <si>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</si>
  <si>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</si>
  <si>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</si>
  <si>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</si>
  <si>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</si>
  <si>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</si>
  <si>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</si>
  <si>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</si>
  <si>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</si>
  <si>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</si>
  <si>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</si>
  <si>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</si>
  <si>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</si>
  <si>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</si>
  <si>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</si>
  <si>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</si>
  <si>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</si>
  <si>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</si>
  <si>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</si>
  <si>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</si>
  <si>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</si>
  <si>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</si>
  <si>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</si>
  <si>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</si>
  <si>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</si>
  <si>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</si>
  <si>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</si>
  <si>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</si>
  <si>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</si>
  <si>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</si>
  <si>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</si>
  <si>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</si>
  <si>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</si>
  <si>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</si>
  <si>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</si>
  <si>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</si>
  <si>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</si>
  <si>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</si>
  <si>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</si>
  <si>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</si>
  <si>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</si>
  <si>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</si>
  <si>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</si>
  <si>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</si>
  <si>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</si>
  <si>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</si>
  <si>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</si>
  <si>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</si>
  <si>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</si>
  <si>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</si>
  <si>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</si>
  <si>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</si>
  <si>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</si>
  <si>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</si>
  <si>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</si>
  <si>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</si>
  <si>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</si>
  <si>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</si>
  <si>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</si>
  <si>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</si>
  <si>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</si>
  <si>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</si>
  <si>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</si>
  <si>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</si>
  <si>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</si>
  <si>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</si>
  <si>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</si>
  <si>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</si>
  <si>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</si>
  <si>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</si>
  <si>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</si>
  <si>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</si>
  <si>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</si>
  <si>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</si>
  <si>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</si>
  <si>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</si>
  <si>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</si>
  <si>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</si>
  <si>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</si>
  <si>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</si>
  <si>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</si>
  <si>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</si>
  <si>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</si>
  <si>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</si>
  <si>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</si>
  <si>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</si>
  <si>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</si>
  <si>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</si>
  <si>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</si>
  <si>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</si>
  <si>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</si>
  <si>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</si>
  <si>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</si>
  <si>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</si>
  <si>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</si>
  <si>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</si>
  <si>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</si>
  <si>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</si>
  <si>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</si>
  <si>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</si>
  <si>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</si>
  <si>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</si>
  <si>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</si>
  <si>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</si>
  <si>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</si>
  <si>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</si>
  <si>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</si>
  <si>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</si>
  <si>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</si>
  <si>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</si>
  <si>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</si>
  <si>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</si>
  <si>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</si>
  <si>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</si>
  <si>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</si>
  <si>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</si>
  <si>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</si>
  <si>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</si>
  <si>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</si>
  <si>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</si>
  <si>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</si>
  <si>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</si>
  <si>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</si>
  <si>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</si>
  <si>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</si>
  <si>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</si>
  <si>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</si>
  <si>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</si>
  <si>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</si>
  <si>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</si>
  <si>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</si>
  <si>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</si>
  <si>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</si>
  <si>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</si>
  <si>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</si>
  <si>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</si>
  <si>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</si>
  <si>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</si>
  <si>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</si>
  <si>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</si>
  <si>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</si>
  <si>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</si>
  <si>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</si>
  <si>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</si>
  <si>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</si>
  <si>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</si>
  <si>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</si>
  <si>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</si>
  <si>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</si>
  <si>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</si>
  <si>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</si>
  <si>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</si>
  <si>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</si>
  <si>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</si>
  <si>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</si>
  <si>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</si>
  <si>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</si>
  <si>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</si>
  <si>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</si>
  <si>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</si>
  <si>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</si>
  <si>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</si>
  <si>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</si>
  <si>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</si>
  <si>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</si>
  <si>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</si>
  <si>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</si>
  <si>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</si>
  <si>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</si>
  <si>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</si>
  <si>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</si>
  <si>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</si>
  <si>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</si>
  <si>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</si>
  <si>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</si>
  <si>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</si>
  <si>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</si>
  <si>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</si>
  <si>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</si>
  <si>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</si>
  <si>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</si>
  <si>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</si>
  <si>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</si>
  <si>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</si>
  <si>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</si>
  <si>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</si>
  <si>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</si>
  <si>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</si>
  <si>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</si>
  <si>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</si>
  <si>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</si>
  <si>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</si>
  <si>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</si>
  <si>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</si>
  <si>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</si>
  <si>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</si>
  <si>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</si>
  <si>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</si>
  <si>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</si>
  <si>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</si>
  <si>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</si>
  <si>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</si>
  <si>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</si>
  <si>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</si>
  <si>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</si>
  <si>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</si>
  <si>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</si>
  <si>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</si>
  <si>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</si>
  <si>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</si>
  <si>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</si>
  <si>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</si>
  <si>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</si>
  <si>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</si>
  <si>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</si>
  <si>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</si>
  <si>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</si>
  <si>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</si>
  <si>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</si>
  <si>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</si>
  <si>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</si>
  <si>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</si>
  <si>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</si>
  <si>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</si>
  <si>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</si>
  <si>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</si>
  <si>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</si>
  <si>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</si>
  <si>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</si>
  <si>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</si>
  <si>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</si>
  <si>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</si>
  <si>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</si>
  <si>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</si>
  <si>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</si>
  <si>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</si>
  <si>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</si>
  <si>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</si>
  <si>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</si>
  <si>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</si>
  <si>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</si>
  <si>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</si>
  <si>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</si>
  <si>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</si>
  <si>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</si>
  <si>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</si>
  <si>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</si>
  <si>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</si>
  <si>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</si>
  <si>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</si>
  <si>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</si>
  <si>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</si>
  <si>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</si>
  <si>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</si>
  <si>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</si>
  <si>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</si>
  <si>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</si>
  <si>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</si>
  <si>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</si>
  <si>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</si>
  <si>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</si>
  <si>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</si>
  <si>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</si>
  <si>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</si>
  <si>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</si>
  <si>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</si>
  <si>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</si>
  <si>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</si>
  <si>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</si>
  <si>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</si>
  <si>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</si>
  <si>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</si>
  <si>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</si>
  <si>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</si>
  <si>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</si>
  <si>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</si>
  <si>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</si>
  <si>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</si>
  <si>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</si>
  <si>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</si>
  <si>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</si>
  <si>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</si>
  <si>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</si>
  <si>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</si>
  <si>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</si>
  <si>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</si>
  <si>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</si>
  <si>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</si>
  <si>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</si>
  <si>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</si>
  <si>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</si>
  <si>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</si>
  <si>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</si>
  <si>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</si>
  <si>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</si>
  <si>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</si>
  <si>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</si>
  <si>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</si>
  <si>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</si>
  <si>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</si>
  <si>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</si>
  <si>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</si>
  <si>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</si>
  <si>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</si>
  <si>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</si>
  <si>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</si>
  <si>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</si>
  <si>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</si>
  <si>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</si>
  <si>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</si>
  <si>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</si>
  <si>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</si>
  <si>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</si>
  <si>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</si>
  <si>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</si>
  <si>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</si>
  <si>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</si>
  <si>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</si>
  <si>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</si>
  <si>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</si>
  <si>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</si>
  <si>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</si>
  <si>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</si>
  <si>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</si>
  <si>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</si>
  <si>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</si>
  <si>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</si>
  <si>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</si>
  <si>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</si>
  <si>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</si>
  <si>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</si>
  <si>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</si>
  <si>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</si>
  <si>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</si>
  <si>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</si>
  <si>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</si>
  <si>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</si>
  <si>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</si>
  <si>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</si>
  <si>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</si>
  <si>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</si>
  <si>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</si>
  <si>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</si>
  <si>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</si>
  <si>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</si>
  <si>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</si>
  <si>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</si>
  <si>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</si>
  <si>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</si>
  <si>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</si>
  <si>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</si>
  <si>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</si>
  <si>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</si>
  <si>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</si>
  <si>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</si>
  <si>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</si>
  <si>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</si>
  <si>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</si>
  <si>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</si>
  <si>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</si>
  <si>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</si>
  <si>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</si>
  <si>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</si>
  <si>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</si>
  <si>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</si>
  <si>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</si>
  <si>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</si>
  <si>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</si>
  <si>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</si>
  <si>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</si>
  <si>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</si>
  <si>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</si>
  <si>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</si>
  <si>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</si>
  <si>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</si>
  <si>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</si>
  <si>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</si>
  <si>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</si>
  <si>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</si>
  <si>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</si>
  <si>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</si>
  <si>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</si>
  <si>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</si>
  <si>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</si>
  <si>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</si>
  <si>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</si>
  <si>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</si>
  <si>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</si>
  <si>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</si>
  <si>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</si>
  <si>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</si>
  <si>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</si>
  <si>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</si>
  <si>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</si>
  <si>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</si>
  <si>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</si>
  <si>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</si>
  <si>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</si>
  <si>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</si>
  <si>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</si>
  <si>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</si>
  <si>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</si>
  <si>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</si>
  <si>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</si>
  <si>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</si>
  <si>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</si>
  <si>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</si>
  <si>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</si>
  <si>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</si>
  <si>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</si>
  <si>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</si>
  <si>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</si>
  <si>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</si>
  <si>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</si>
  <si>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</si>
  <si>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</si>
  <si>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</si>
  <si>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</si>
  <si>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</si>
  <si>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</si>
  <si>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</si>
  <si>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</si>
  <si>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</si>
  <si>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</si>
  <si>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</si>
  <si>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</si>
  <si>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</si>
  <si>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</si>
  <si>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</si>
  <si>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</si>
  <si>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</si>
  <si>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</si>
  <si>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</si>
  <si>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</si>
  <si>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</si>
  <si>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</si>
  <si>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</si>
  <si>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</si>
  <si>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</si>
  <si>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</si>
  <si>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</si>
  <si>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</si>
  <si>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</si>
  <si>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</si>
  <si>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</si>
  <si>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</si>
  <si>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</si>
  <si>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</si>
  <si>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</si>
  <si>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</si>
  <si>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</si>
  <si>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</si>
  <si>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</si>
  <si>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</si>
  <si>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</si>
  <si>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</si>
  <si>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</si>
  <si>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</si>
  <si>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</si>
  <si>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</si>
  <si>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</si>
  <si>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</si>
  <si>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</si>
  <si>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</si>
  <si>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</si>
  <si>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</si>
  <si>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</si>
  <si>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</si>
  <si>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</si>
  <si>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</si>
  <si>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</si>
  <si>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</si>
  <si>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</si>
  <si>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</si>
  <si>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</si>
  <si>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</si>
  <si>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</si>
  <si>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</si>
  <si>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</si>
  <si>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</si>
  <si>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</si>
  <si>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</si>
  <si>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</si>
  <si>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</si>
  <si>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</si>
  <si>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</si>
  <si>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</si>
  <si>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</si>
  <si>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</si>
  <si>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</si>
  <si>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</si>
  <si>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</si>
  <si>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</si>
  <si>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</si>
  <si>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</si>
  <si>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</si>
  <si>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</si>
  <si>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</si>
  <si>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</si>
  <si>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</si>
  <si>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</si>
  <si>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</si>
  <si>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</si>
  <si>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</si>
  <si>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</si>
  <si>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</si>
  <si>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</si>
  <si>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</si>
  <si>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</si>
  <si>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</si>
  <si>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</si>
  <si>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</si>
  <si>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</si>
  <si>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</si>
  <si>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</si>
  <si>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</si>
  <si>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</si>
  <si>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</si>
  <si>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</si>
  <si>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</si>
  <si>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</si>
  <si>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</si>
  <si>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</si>
  <si>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</si>
  <si>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</si>
  <si>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</si>
  <si>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</si>
  <si>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</si>
  <si>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</si>
  <si>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</si>
  <si>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</si>
  <si>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</si>
  <si>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</si>
  <si>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</si>
  <si>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</si>
  <si>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</si>
  <si>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</si>
  <si>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</si>
  <si>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</si>
  <si>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</si>
  <si>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</si>
  <si>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</si>
  <si>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</si>
  <si>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</si>
  <si>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</si>
  <si>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</si>
  <si>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</si>
  <si>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</si>
  <si>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</si>
  <si>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</si>
  <si>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</si>
  <si>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</si>
  <si>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</si>
  <si>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</si>
  <si>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</si>
  <si>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</si>
  <si>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</si>
  <si>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</si>
  <si>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</si>
  <si>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</si>
  <si>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</si>
  <si>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</si>
  <si>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</si>
  <si>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</si>
  <si>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</si>
  <si>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</si>
  <si>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</si>
  <si>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</si>
  <si>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</si>
  <si>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</si>
  <si>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</si>
  <si>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</si>
  <si>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</si>
  <si>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</si>
  <si>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</si>
  <si>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</si>
  <si>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</si>
  <si>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</si>
  <si>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</si>
  <si>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</si>
  <si>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</si>
  <si>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</si>
  <si>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</si>
  <si>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</si>
  <si>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</si>
  <si>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</si>
  <si>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</si>
  <si>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</si>
  <si>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</si>
  <si>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</si>
  <si>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</si>
  <si>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</si>
  <si>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</si>
  <si>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</si>
  <si>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</si>
  <si>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</si>
  <si>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</si>
  <si>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</si>
  <si>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</si>
  <si>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</si>
  <si>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</si>
  <si>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</si>
  <si>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</si>
  <si>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</si>
  <si>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</si>
  <si>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</si>
  <si>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</si>
  <si>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</si>
  <si>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</si>
  <si>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</si>
  <si>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</si>
  <si>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</si>
  <si>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</si>
  <si>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</si>
  <si>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</si>
  <si>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</si>
  <si>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</si>
  <si>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</si>
  <si>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</si>
  <si>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</si>
  <si>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</si>
  <si>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</si>
  <si>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</si>
  <si>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</si>
  <si>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</si>
  <si>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</si>
  <si>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</si>
  <si>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</si>
  <si>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</si>
  <si>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</si>
  <si>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</si>
  <si>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</si>
  <si>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</si>
  <si>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</si>
  <si>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</si>
  <si>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</si>
  <si>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</si>
  <si>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</si>
  <si>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</si>
  <si>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</si>
  <si>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</si>
  <si>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</si>
  <si>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</si>
  <si>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</si>
  <si>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</si>
  <si>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</si>
  <si>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</si>
  <si>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</si>
  <si>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</si>
  <si>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</si>
  <si>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</si>
  <si>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</si>
  <si>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</si>
  <si>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</si>
  <si>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</si>
  <si>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</si>
  <si>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</si>
  <si>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</si>
  <si>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</si>
  <si>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</si>
  <si>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</si>
  <si>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</si>
  <si>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</si>
  <si>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</si>
  <si>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</si>
  <si>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</si>
  <si>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</si>
  <si>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</si>
  <si>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</si>
  <si>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</si>
  <si>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</si>
  <si>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</si>
  <si>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</si>
  <si>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</si>
  <si>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</si>
  <si>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</si>
  <si>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</si>
  <si>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</si>
  <si>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</si>
  <si>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</si>
  <si>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</si>
  <si>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</si>
  <si>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</si>
  <si>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</si>
  <si>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</si>
  <si>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</si>
  <si>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</si>
  <si>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</si>
  <si>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</si>
  <si>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</si>
  <si>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</si>
  <si>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</si>
  <si>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</si>
  <si>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</si>
  <si>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</si>
  <si>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</si>
  <si>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</si>
  <si>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</si>
  <si>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</si>
  <si>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</si>
  <si>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</si>
  <si>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</si>
  <si>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</si>
  <si>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</si>
  <si>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</si>
  <si>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</si>
  <si>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</si>
  <si>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</si>
  <si>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</si>
  <si>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</si>
  <si>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</si>
  <si>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</si>
  <si>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</si>
  <si>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</si>
  <si>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</si>
  <si>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</si>
  <si>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</si>
  <si>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</si>
  <si>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</si>
  <si>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</si>
  <si>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</si>
  <si>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</si>
  <si>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</si>
  <si>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</si>
  <si>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</si>
  <si>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</si>
  <si>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</si>
  <si>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</si>
  <si>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</si>
  <si>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</si>
  <si>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</si>
  <si>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</si>
  <si>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</si>
  <si>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</si>
  <si>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</si>
  <si>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</si>
  <si>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</si>
  <si>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</si>
  <si>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</si>
  <si>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</si>
  <si>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</si>
  <si>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</si>
  <si>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</si>
  <si>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</si>
  <si>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</si>
  <si>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</si>
  <si>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</si>
  <si>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</si>
  <si>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</si>
  <si>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</si>
  <si>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</si>
  <si>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</si>
  <si>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</si>
  <si>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</si>
  <si>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</si>
  <si>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</si>
  <si>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</si>
  <si>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</si>
  <si>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</si>
  <si>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</si>
  <si>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</si>
  <si>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</si>
  <si>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</si>
  <si>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</si>
  <si>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</si>
  <si>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</si>
  <si>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</si>
  <si>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</si>
  <si>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</si>
  <si>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</si>
  <si>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</si>
  <si>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</si>
  <si>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</si>
  <si>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</si>
  <si>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</si>
  <si>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</si>
  <si>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</si>
  <si>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</si>
  <si>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</si>
  <si>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</si>
  <si>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</si>
  <si>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</si>
  <si>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</si>
  <si>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</si>
  <si>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</si>
  <si>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</si>
  <si>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</si>
  <si>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</si>
  <si>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</si>
  <si>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</si>
  <si>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</si>
  <si>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</si>
  <si>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</si>
  <si>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</si>
  <si>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</si>
  <si>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</si>
  <si>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</si>
  <si>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</si>
  <si>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</si>
  <si>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</si>
  <si>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</si>
  <si>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</si>
  <si>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</si>
  <si>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</si>
  <si>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</si>
  <si>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</si>
  <si>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</si>
  <si>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</si>
  <si>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</si>
  <si>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</si>
  <si>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</si>
  <si>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</si>
  <si>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</si>
  <si>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</si>
  <si>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</si>
  <si>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</si>
  <si>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</si>
  <si>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</si>
  <si>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</si>
  <si>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</si>
  <si>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</si>
  <si>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</si>
  <si>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</si>
  <si>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</si>
  <si>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</si>
  <si>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</si>
  <si>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</si>
  <si>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</si>
  <si>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</si>
  <si>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</si>
  <si>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</si>
  <si>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</si>
  <si>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</si>
  <si>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</si>
  <si>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</si>
  <si>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</si>
  <si>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</si>
  <si>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</si>
  <si>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</si>
  <si>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</si>
  <si>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</si>
  <si>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</si>
  <si>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</si>
  <si>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</si>
  <si>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</si>
  <si>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</si>
  <si>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</si>
  <si>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</si>
  <si>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</si>
  <si>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</si>
  <si>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</si>
  <si>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</si>
  <si>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</si>
  <si>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</si>
  <si>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</si>
  <si>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</si>
  <si>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</si>
  <si>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</si>
  <si>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</si>
  <si>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</si>
  <si>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</si>
  <si>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</si>
  <si>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</si>
  <si>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</si>
  <si>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</si>
  <si>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</si>
  <si>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</si>
  <si>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</si>
  <si>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</si>
  <si>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</si>
  <si>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</si>
  <si>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</si>
  <si>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</si>
  <si>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</si>
  <si>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</si>
  <si>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</si>
  <si>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</si>
  <si>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</si>
  <si>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</si>
  <si>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</si>
  <si>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</si>
  <si>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</si>
  <si>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</si>
  <si>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</si>
  <si>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</si>
  <si>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</si>
  <si>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</si>
  <si>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</si>
  <si>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</si>
  <si>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</si>
  <si>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</si>
  <si>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</si>
  <si>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</si>
  <si>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</si>
  <si>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</si>
  <si>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</si>
  <si>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</si>
  <si>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</si>
  <si>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</si>
  <si>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</si>
  <si>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</si>
  <si>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</si>
  <si>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</si>
  <si>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</si>
  <si>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</si>
  <si>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</si>
  <si>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</si>
  <si>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</si>
  <si>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</si>
  <si>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</si>
  <si>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</si>
  <si>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</si>
  <si>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</si>
  <si>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</si>
  <si>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</si>
  <si>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</si>
  <si>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</si>
  <si>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</si>
  <si>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</si>
  <si>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</si>
  <si>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</si>
  <si>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</si>
  <si>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</si>
  <si>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</si>
  <si>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</si>
  <si>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</si>
  <si>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</si>
  <si>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</si>
  <si>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</si>
  <si>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</si>
  <si>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</si>
  <si>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</si>
  <si>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</si>
  <si>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</si>
  <si>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</si>
  <si>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</si>
  <si>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</si>
  <si>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</si>
  <si>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</si>
  <si>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</si>
  <si>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</si>
  <si>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</si>
  <si>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</si>
  <si>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</si>
  <si>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</si>
  <si>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</si>
  <si>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</si>
  <si>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</si>
  <si>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</si>
  <si>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</si>
  <si>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</si>
  <si>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</si>
  <si>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</si>
  <si>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</si>
  <si>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</si>
  <si>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</si>
  <si>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</si>
  <si>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</si>
  <si>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</si>
  <si>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</si>
  <si>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</si>
  <si>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</si>
  <si>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</si>
  <si>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</si>
  <si>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</si>
  <si>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</si>
  <si>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</si>
  <si>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</si>
  <si>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</si>
  <si>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</si>
  <si>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</si>
  <si>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</si>
  <si>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</si>
  <si>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</si>
  <si>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</si>
  <si>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</si>
  <si>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</si>
  <si>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</si>
  <si>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</si>
  <si>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</si>
  <si>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</si>
  <si>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</si>
  <si>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</si>
  <si>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</si>
  <si>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</si>
  <si>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</si>
  <si>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</si>
  <si>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</si>
  <si>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</si>
  <si>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</si>
  <si>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</si>
  <si>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</si>
  <si>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</si>
  <si>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</si>
  <si>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</si>
  <si>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</si>
  <si>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</si>
  <si>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</si>
  <si>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</si>
  <si>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</si>
  <si>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</si>
  <si>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</si>
  <si>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</si>
  <si>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</si>
  <si>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</si>
  <si>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</si>
  <si>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</si>
  <si>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</si>
  <si>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</si>
  <si>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</si>
  <si>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</si>
  <si>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</si>
  <si>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</si>
  <si>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</si>
  <si>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</si>
  <si>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</si>
  <si>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</si>
  <si>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</si>
  <si>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</si>
  <si>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</si>
  <si>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</si>
  <si>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</si>
  <si>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</si>
  <si>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</si>
  <si>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</si>
  <si>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</si>
  <si>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</si>
  <si>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</si>
  <si>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</si>
  <si>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</si>
  <si>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</si>
  <si>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</si>
  <si>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</si>
  <si>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</si>
  <si>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</si>
  <si>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</si>
  <si>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</si>
  <si>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</si>
  <si>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</si>
  <si>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</si>
  <si>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</si>
  <si>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</si>
  <si>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</si>
  <si>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</si>
  <si>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</si>
  <si>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</si>
  <si>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</si>
  <si>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</si>
  <si>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</si>
  <si>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</si>
  <si>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</si>
  <si>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</si>
  <si>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</si>
  <si>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</si>
  <si>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</si>
  <si>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</si>
  <si>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</si>
  <si>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</si>
  <si>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</si>
  <si>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</si>
  <si>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</si>
  <si>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</si>
  <si>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</si>
  <si>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</si>
  <si>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</si>
  <si>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</si>
  <si>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</si>
  <si>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</si>
  <si>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</si>
  <si>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</si>
  <si>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</si>
  <si>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</si>
  <si>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</si>
  <si>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</si>
  <si>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</si>
  <si>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</si>
  <si>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</si>
  <si>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</si>
  <si>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</si>
  <si>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</si>
  <si>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</si>
  <si>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</si>
  <si>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</si>
  <si>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</si>
  <si>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</si>
  <si>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</si>
  <si>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</si>
  <si>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</si>
  <si>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</si>
  <si>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</si>
  <si>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</si>
  <si>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</si>
  <si>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</si>
  <si>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</si>
  <si>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</si>
  <si>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</si>
  <si>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</si>
  <si>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</si>
  <si>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</si>
  <si>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</si>
  <si>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</si>
  <si>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</si>
  <si>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</si>
  <si>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</si>
  <si>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</si>
  <si>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</si>
  <si>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</si>
  <si>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</si>
  <si>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</si>
  <si>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</si>
  <si>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</si>
  <si>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</si>
  <si>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</si>
  <si>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</si>
  <si>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</si>
  <si>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</si>
  <si>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</si>
  <si>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</si>
  <si>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</si>
  <si>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</si>
  <si>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</si>
  <si>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</si>
  <si>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</si>
  <si>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</si>
  <si>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</si>
  <si>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</si>
  <si>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</si>
  <si>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</si>
  <si>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</si>
  <si>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</si>
  <si>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</si>
  <si>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</si>
  <si>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</si>
  <si>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</si>
  <si>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</si>
  <si>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</si>
  <si>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</si>
  <si>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</si>
  <si>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</si>
  <si>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</si>
  <si>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</si>
  <si>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</si>
  <si>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</si>
  <si>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</si>
  <si>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</si>
  <si>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</si>
  <si>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</si>
  <si>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</si>
  <si>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</si>
  <si>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</si>
  <si>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</si>
  <si>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</si>
  <si>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</si>
  <si>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</si>
  <si>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</si>
  <si>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</si>
  <si>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</si>
  <si>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</si>
  <si>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</si>
  <si>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</si>
  <si>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</si>
  <si>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</si>
  <si>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</si>
  <si>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</si>
  <si>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</si>
  <si>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</si>
  <si>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</si>
  <si>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</si>
  <si>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</si>
  <si>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</si>
  <si>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</si>
  <si>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</si>
  <si>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</si>
  <si>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</si>
  <si>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</si>
  <si>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</si>
  <si>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</si>
  <si>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</si>
  <si>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</si>
  <si>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</si>
  <si>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</si>
  <si>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</si>
  <si>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</si>
  <si>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</si>
  <si>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</si>
  <si>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</si>
  <si>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</si>
  <si>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</si>
  <si>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</si>
  <si>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</si>
  <si>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</si>
  <si>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</si>
  <si>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</si>
  <si>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</si>
  <si>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</si>
  <si>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</si>
  <si>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</si>
  <si>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</si>
  <si>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</si>
  <si>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</si>
  <si>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</si>
  <si>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</si>
  <si>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</si>
  <si>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</si>
  <si>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</si>
  <si>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</si>
  <si>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</si>
  <si>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</si>
  <si>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</si>
  <si>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</si>
  <si>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</si>
  <si>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</si>
  <si>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</si>
  <si>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</si>
  <si>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</si>
  <si>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</si>
  <si>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</si>
  <si>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</si>
  <si>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</si>
  <si>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</si>
  <si>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</si>
  <si>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</si>
  <si>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</si>
  <si>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</si>
  <si>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</si>
  <si>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</si>
  <si>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</si>
  <si>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</si>
  <si>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</si>
  <si>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</si>
  <si>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</si>
  <si>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</si>
  <si>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</si>
  <si>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</si>
  <si>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</si>
  <si>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</si>
  <si>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</si>
  <si>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</si>
  <si>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</si>
  <si>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</si>
  <si>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</si>
  <si>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</si>
  <si>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</si>
  <si>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</si>
  <si>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</si>
  <si>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</si>
  <si>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</si>
  <si>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</si>
  <si>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</si>
  <si>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</si>
  <si>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</si>
  <si>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</si>
  <si>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</si>
  <si>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</si>
  <si>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</si>
  <si>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</si>
  <si>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</si>
  <si>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</si>
  <si>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</si>
  <si>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</si>
  <si>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</si>
  <si>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</si>
  <si>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</si>
  <si>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</si>
  <si>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</si>
  <si>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</si>
  <si>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</si>
  <si>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</si>
  <si>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</si>
  <si>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</si>
  <si>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</si>
  <si>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</si>
  <si>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</si>
  <si>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</si>
  <si>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</si>
  <si>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</si>
  <si>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</si>
  <si>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</si>
  <si>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</si>
  <si>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</si>
  <si>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</si>
  <si>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</si>
  <si>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</si>
  <si>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</si>
  <si>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</si>
  <si>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</si>
  <si>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</si>
  <si>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</si>
  <si>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</si>
  <si>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</si>
  <si>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</si>
  <si>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</si>
  <si>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</si>
  <si>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</si>
  <si>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</si>
  <si>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</si>
  <si>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</si>
  <si>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</si>
  <si>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</si>
  <si>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</si>
  <si>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</si>
  <si>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</si>
  <si>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</si>
  <si>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</si>
  <si>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</si>
  <si>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</si>
  <si>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</si>
  <si>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</si>
  <si>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</si>
  <si>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</si>
  <si>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</si>
  <si>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</si>
  <si>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</si>
  <si>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</si>
  <si>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</si>
  <si>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</si>
  <si>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</si>
  <si>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</si>
  <si>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</si>
  <si>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</si>
  <si>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</si>
  <si>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</si>
  <si>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</si>
  <si>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</si>
  <si>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</si>
  <si>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</si>
  <si>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</si>
  <si>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</si>
  <si>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</si>
  <si>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</si>
  <si>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</si>
  <si>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</si>
  <si>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</si>
  <si>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</si>
  <si>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</si>
  <si>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</si>
  <si>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</si>
  <si>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</si>
  <si>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</si>
  <si>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</si>
  <si>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</si>
  <si>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</si>
  <si>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</si>
  <si>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</si>
  <si>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</si>
  <si>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</si>
  <si>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</si>
  <si>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</si>
  <si>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</si>
  <si>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</si>
  <si>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</si>
  <si>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</si>
  <si>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</si>
  <si>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</si>
  <si>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</si>
  <si>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</si>
  <si>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</si>
  <si>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</si>
  <si>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</si>
  <si>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</si>
  <si>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</si>
  <si>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</si>
  <si>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</si>
  <si>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</si>
  <si>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</si>
  <si>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</si>
  <si>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</si>
  <si>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</si>
  <si>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</si>
  <si>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</si>
  <si>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</si>
  <si>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</si>
  <si>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</si>
  <si>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</si>
  <si>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</si>
  <si>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</si>
  <si>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</si>
  <si>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</si>
  <si>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</si>
  <si>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</si>
  <si>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</si>
  <si>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</si>
  <si>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</si>
  <si>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</si>
  <si>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</si>
  <si>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</si>
  <si>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</si>
  <si>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</si>
  <si>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</si>
  <si>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</si>
  <si>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</si>
  <si>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</si>
  <si>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</si>
  <si>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</si>
  <si>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</si>
  <si>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</si>
  <si>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</si>
  <si>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</si>
  <si>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</si>
  <si>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</si>
  <si>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</si>
  <si>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</si>
  <si>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</si>
  <si>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</si>
  <si>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</si>
  <si>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</si>
  <si>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</si>
  <si>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</si>
  <si>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</si>
  <si>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</si>
  <si>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</si>
  <si>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</si>
  <si>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</si>
  <si>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</si>
  <si>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</si>
  <si>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</si>
  <si>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</si>
  <si>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</si>
  <si>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</si>
  <si>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</si>
  <si>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</si>
  <si>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</si>
  <si>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</si>
  <si>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</si>
  <si>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</si>
  <si>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</si>
  <si>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</si>
  <si>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</si>
  <si>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</si>
  <si>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</si>
  <si>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</si>
  <si>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</si>
  <si>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</si>
  <si>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</si>
  <si>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</si>
  <si>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</si>
  <si>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</si>
  <si>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</si>
  <si>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</si>
  <si>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</si>
  <si>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</si>
  <si>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</si>
  <si>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</si>
  <si>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</si>
  <si>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</si>
  <si>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</si>
  <si>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</si>
  <si>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</si>
  <si>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</si>
  <si>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</si>
  <si>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</si>
  <si>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</si>
  <si>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</si>
  <si>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</si>
  <si>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</si>
  <si>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</si>
  <si>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</si>
  <si>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</si>
  <si>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</si>
  <si>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</si>
  <si>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</si>
  <si>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</si>
  <si>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</si>
  <si>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</si>
  <si>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</si>
  <si>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</si>
  <si>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</si>
  <si>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</si>
  <si>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</si>
  <si>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</si>
  <si>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</si>
  <si>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</si>
  <si>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</si>
  <si>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</si>
  <si>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</si>
  <si>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</si>
  <si>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</si>
  <si>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</si>
  <si>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</si>
  <si>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</si>
  <si>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</si>
  <si>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</si>
  <si>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</si>
  <si>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</si>
  <si>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</si>
  <si>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</si>
  <si>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</si>
  <si>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</si>
  <si>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</si>
  <si>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</si>
  <si>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</si>
  <si>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</si>
  <si>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</si>
  <si>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</si>
  <si>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</si>
  <si>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</si>
  <si>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</si>
  <si>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</si>
  <si>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</si>
  <si>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</si>
  <si>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</si>
  <si>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</si>
  <si>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</si>
  <si>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</si>
  <si>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</si>
  <si>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</si>
  <si>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</si>
  <si>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</si>
  <si>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</si>
  <si>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</si>
  <si>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</si>
  <si>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</si>
  <si>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</si>
  <si>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</si>
  <si>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</si>
  <si>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</si>
  <si>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</si>
  <si>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</si>
  <si>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</si>
  <si>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</si>
  <si>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</si>
  <si>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</si>
  <si>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</si>
  <si>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</si>
  <si>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</si>
  <si>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</si>
  <si>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</si>
  <si>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</si>
  <si>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</si>
  <si>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</si>
  <si>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</si>
  <si>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</si>
  <si>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</si>
  <si>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</si>
  <si>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</si>
  <si>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</si>
  <si>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</si>
  <si>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</si>
  <si>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</si>
  <si>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</si>
  <si>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</si>
  <si>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</si>
  <si>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</si>
  <si>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</si>
  <si>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</si>
  <si>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</si>
  <si>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</si>
  <si>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</si>
  <si>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</si>
  <si>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</si>
  <si>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</si>
  <si>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</si>
  <si>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</si>
  <si>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</si>
  <si>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</si>
  <si>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</si>
  <si>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</si>
  <si>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</si>
  <si>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</si>
  <si>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</si>
  <si>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</si>
  <si>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</si>
  <si>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</si>
  <si>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</si>
  <si>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</si>
  <si>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</si>
  <si>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</si>
  <si>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</si>
  <si>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</si>
  <si>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</si>
  <si>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</si>
  <si>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</si>
  <si>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</si>
  <si>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</si>
  <si>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</si>
  <si>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</si>
  <si>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</si>
  <si>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</si>
  <si>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</si>
  <si>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</si>
  <si>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</si>
  <si>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</si>
  <si>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</si>
  <si>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</si>
  <si>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</si>
  <si>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</si>
  <si>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</si>
  <si>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</si>
  <si>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</si>
  <si>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</si>
  <si>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</si>
  <si>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</si>
  <si>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</si>
  <si>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</si>
  <si>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</si>
  <si>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</si>
  <si>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</si>
  <si>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</si>
  <si>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</si>
  <si>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</si>
  <si>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</si>
  <si>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</si>
  <si>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</si>
  <si>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</si>
  <si>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</si>
  <si>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</si>
  <si>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</si>
  <si>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</si>
  <si>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</si>
  <si>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</si>
  <si>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</si>
  <si>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</si>
  <si>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</si>
  <si>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</si>
  <si>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</si>
  <si>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</si>
  <si>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</si>
  <si>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</si>
  <si>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</si>
  <si>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</si>
  <si>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</si>
  <si>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</si>
  <si>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</si>
  <si>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</si>
  <si>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</si>
  <si>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</si>
  <si>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</si>
  <si>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</si>
  <si>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</si>
  <si>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</si>
  <si>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</si>
  <si>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</si>
  <si>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</si>
  <si>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</si>
  <si>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</si>
  <si>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</si>
  <si>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</si>
  <si>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</si>
  <si>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</si>
  <si>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</si>
  <si>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</si>
  <si>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</si>
  <si>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</si>
  <si>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</si>
  <si>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</si>
  <si>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</si>
  <si>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</si>
  <si>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</si>
  <si>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</si>
  <si>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</si>
  <si>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</si>
  <si>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</si>
  <si>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</si>
  <si>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</si>
  <si>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</si>
  <si>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</si>
  <si>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</si>
  <si>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</si>
  <si>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</si>
  <si>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</si>
  <si>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</si>
  <si>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</si>
  <si>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</si>
  <si>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</si>
  <si>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</si>
  <si>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</si>
  <si>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</si>
  <si>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</si>
  <si>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</si>
  <si>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</si>
  <si>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</si>
  <si>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</si>
  <si>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</si>
  <si>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</si>
  <si>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</si>
  <si>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</si>
  <si>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</si>
  <si>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</si>
  <si>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</si>
  <si>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</si>
  <si>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</si>
  <si>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</si>
  <si>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</si>
  <si>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</si>
  <si>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</si>
  <si>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</si>
  <si>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</si>
  <si>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</si>
  <si>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</si>
  <si>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</si>
  <si>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</si>
  <si>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</si>
  <si>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</si>
  <si>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</si>
  <si>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</si>
  <si>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</si>
  <si>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</si>
  <si>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</si>
  <si>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</si>
  <si>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</si>
  <si>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</si>
  <si>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</si>
  <si>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</si>
  <si>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</si>
  <si>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</si>
  <si>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</si>
  <si>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</si>
  <si>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</si>
  <si>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</si>
  <si>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</si>
  <si>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</si>
  <si>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</si>
  <si>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</si>
  <si>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</si>
  <si>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</si>
  <si>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</si>
  <si>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</si>
  <si>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</si>
  <si>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</si>
  <si>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</si>
  <si>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</si>
  <si>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</si>
  <si>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</si>
  <si>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</si>
  <si>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</si>
  <si>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</si>
  <si>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</si>
  <si>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</si>
  <si>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</si>
  <si>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</si>
  <si>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</si>
  <si>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</si>
  <si>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</si>
  <si>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</si>
  <si>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</si>
  <si>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</si>
  <si>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</si>
  <si>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</si>
  <si>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</si>
  <si>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</si>
  <si>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</si>
  <si>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</si>
  <si>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</si>
  <si>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</si>
  <si>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</si>
  <si>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</si>
  <si>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</si>
  <si>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</si>
  <si>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</si>
  <si>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</si>
  <si>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</si>
  <si>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</si>
  <si>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</si>
  <si>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</si>
  <si>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</si>
  <si>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</si>
  <si>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</si>
  <si>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</si>
  <si>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</si>
  <si>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</si>
  <si>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</si>
  <si>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</si>
  <si>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</si>
  <si>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</si>
  <si>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</si>
  <si>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</si>
  <si>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</si>
  <si>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</si>
  <si>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</si>
  <si>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</si>
  <si>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</si>
  <si>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</si>
  <si>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</si>
  <si>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</si>
  <si>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</si>
  <si>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</si>
  <si>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</si>
  <si>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</si>
  <si>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</si>
  <si>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</si>
  <si>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</si>
  <si>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</si>
  <si>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</si>
  <si>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</si>
  <si>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</si>
  <si>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</si>
  <si>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</si>
  <si>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</si>
  <si>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</si>
  <si>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</si>
  <si>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</si>
  <si>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</si>
  <si>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</si>
  <si>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</si>
  <si>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</si>
  <si>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</si>
  <si>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</si>
  <si>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</si>
  <si>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</si>
  <si>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</si>
  <si>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</si>
  <si>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</si>
  <si>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</si>
  <si>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</si>
  <si>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</si>
  <si>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</si>
  <si>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</si>
  <si>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</si>
  <si>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</si>
  <si>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</si>
  <si>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</si>
  <si>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</si>
  <si>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</si>
  <si>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</si>
  <si>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</si>
  <si>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</si>
  <si>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</si>
  <si>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</si>
  <si>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</si>
  <si>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</si>
  <si>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</si>
  <si>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</si>
  <si>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</si>
  <si>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</si>
  <si>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</si>
  <si>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</si>
  <si>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</si>
  <si>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</si>
  <si>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</si>
  <si>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</si>
  <si>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</si>
  <si>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</si>
  <si>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</si>
  <si>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</si>
  <si>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</si>
  <si>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</si>
  <si>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</si>
  <si>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</si>
  <si>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</si>
  <si>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</si>
  <si>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</si>
  <si>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</si>
  <si>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</si>
  <si>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</si>
  <si>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</si>
  <si>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</si>
  <si>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</si>
  <si>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</si>
  <si>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</si>
  <si>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</si>
  <si>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</si>
  <si>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</si>
  <si>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</si>
  <si>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</si>
  <si>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</si>
  <si>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</si>
  <si>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</si>
  <si>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</si>
  <si>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</si>
  <si>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</si>
  <si>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</si>
  <si>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</si>
  <si>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</si>
  <si>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</si>
  <si>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</si>
  <si>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</si>
  <si>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</si>
  <si>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</si>
  <si>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</si>
  <si>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</si>
  <si>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</si>
  <si>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</si>
  <si>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</si>
  <si>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</si>
  <si>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</si>
  <si>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</si>
  <si>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</si>
  <si>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</si>
  <si>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</si>
  <si>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</si>
  <si>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</si>
  <si>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</si>
  <si>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</si>
  <si>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</si>
  <si>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</si>
  <si>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</si>
  <si>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</si>
  <si>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</si>
  <si>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</si>
  <si>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</si>
  <si>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</si>
  <si>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</si>
  <si>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</si>
  <si>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</si>
  <si>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</si>
  <si>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</si>
  <si>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</si>
  <si>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</si>
  <si>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</si>
  <si>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</si>
  <si>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</si>
  <si>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</si>
  <si>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</si>
  <si>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</si>
  <si>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</si>
  <si>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</si>
  <si>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</si>
  <si>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</si>
  <si>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</si>
  <si>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</si>
  <si>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</si>
  <si>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</si>
  <si>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</si>
  <si>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</si>
  <si>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</si>
  <si>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</si>
  <si>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</si>
  <si>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</si>
  <si>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</si>
  <si>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</si>
  <si>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</si>
  <si>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</si>
  <si>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</si>
  <si>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</si>
  <si>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</si>
  <si>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</si>
  <si>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</si>
  <si>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</si>
  <si>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</si>
  <si>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</si>
  <si>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</si>
  <si>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</si>
  <si>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</si>
  <si>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</si>
  <si>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</si>
  <si>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</si>
  <si>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</si>
  <si>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</si>
  <si>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</si>
  <si>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</si>
  <si>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</si>
  <si>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</si>
  <si>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</si>
  <si>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</si>
  <si>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</si>
  <si>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</si>
  <si>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</si>
  <si>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</si>
  <si>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</si>
  <si>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</si>
  <si>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</si>
  <si>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</si>
  <si>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</si>
  <si>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</si>
  <si>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</si>
  <si>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</si>
  <si>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</si>
  <si>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</si>
  <si>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</si>
  <si>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</si>
  <si>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</si>
  <si>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</si>
  <si>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</si>
  <si>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</si>
  <si>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</si>
  <si>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</si>
  <si>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</si>
  <si>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</si>
  <si>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</si>
  <si>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</si>
  <si>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</si>
  <si>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</si>
  <si>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</si>
  <si>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</si>
  <si>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</si>
  <si>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</si>
  <si>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</si>
  <si>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</si>
  <si>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</si>
  <si>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</si>
  <si>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</si>
  <si>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</si>
  <si>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</si>
  <si>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</si>
  <si>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</si>
  <si>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</si>
  <si>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</si>
  <si>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</si>
  <si>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</si>
  <si>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</si>
  <si>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</si>
  <si>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</si>
  <si>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</si>
  <si>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</si>
  <si>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</si>
  <si>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</si>
  <si>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</si>
  <si>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</si>
  <si>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</si>
  <si>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</si>
  <si>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</si>
  <si>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</si>
  <si>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</si>
  <si>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</si>
  <si>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</si>
  <si>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</si>
  <si>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</si>
  <si>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</si>
  <si>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</si>
  <si>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</si>
  <si>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</si>
  <si>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</si>
  <si>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</si>
  <si>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</si>
  <si>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</si>
  <si>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</si>
  <si>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</si>
  <si>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</si>
  <si>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</si>
  <si>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</si>
  <si>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</si>
  <si>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</si>
  <si>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</si>
  <si>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</si>
  <si>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</si>
  <si>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</si>
  <si>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</si>
  <si>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</si>
  <si>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</si>
  <si>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</si>
  <si>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</si>
  <si>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</si>
  <si>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</si>
  <si>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</si>
  <si>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</si>
  <si>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</si>
  <si>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</si>
  <si>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</si>
  <si>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</si>
  <si>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</si>
  <si>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</si>
  <si>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</si>
  <si>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</si>
  <si>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</si>
  <si>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</si>
  <si>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</si>
  <si>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</si>
  <si>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</si>
  <si>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</si>
  <si>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</si>
  <si>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</si>
  <si>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</si>
  <si>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</si>
  <si>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</si>
  <si>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</si>
  <si>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</si>
  <si>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</si>
  <si>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</si>
  <si>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</si>
  <si>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</si>
  <si>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</si>
  <si>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</si>
  <si>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</si>
  <si>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</si>
  <si>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</si>
  <si>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</si>
  <si>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</si>
  <si>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</si>
  <si>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</si>
  <si>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</si>
  <si>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</si>
  <si>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</si>
  <si>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</si>
  <si>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</si>
  <si>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</si>
  <si>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</si>
  <si>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</si>
  <si>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</si>
  <si>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</si>
  <si>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</si>
  <si>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</si>
  <si>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</si>
  <si>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</si>
  <si>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</si>
  <si>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</si>
  <si>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</si>
  <si>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</si>
  <si>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</si>
  <si>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</si>
  <si>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</si>
  <si>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</si>
  <si>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</si>
  <si>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</si>
  <si>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</si>
  <si>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</si>
  <si>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</si>
  <si>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</si>
  <si>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</si>
  <si>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</si>
  <si>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</si>
  <si>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</si>
  <si>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</si>
  <si>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</si>
  <si>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</si>
  <si>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</si>
  <si>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</si>
  <si>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</si>
  <si>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</si>
  <si>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</si>
  <si>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</si>
  <si>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</si>
  <si>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</si>
  <si>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</si>
  <si>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</si>
  <si>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</si>
  <si>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</si>
  <si>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</si>
  <si>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</si>
  <si>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</si>
  <si>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</si>
  <si>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</si>
  <si>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</si>
  <si>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</si>
  <si>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</si>
  <si>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</si>
  <si>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</si>
  <si>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</si>
  <si>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</si>
  <si>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</si>
  <si>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</si>
  <si>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</si>
  <si>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</si>
  <si>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</si>
  <si>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</si>
  <si>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</si>
  <si>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</si>
  <si>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</si>
  <si>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</si>
  <si>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</si>
  <si>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</si>
  <si>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</si>
  <si>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</si>
  <si>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</si>
  <si>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</si>
  <si>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</si>
  <si>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</si>
  <si>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</si>
  <si>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</si>
  <si>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</si>
  <si>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</si>
  <si>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</si>
  <si>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</si>
  <si>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</si>
  <si>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</si>
  <si>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</si>
  <si>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</si>
  <si>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</si>
  <si>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</si>
  <si>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</si>
  <si>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</si>
  <si>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</si>
  <si>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</si>
  <si>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</si>
  <si>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</si>
  <si>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</si>
  <si>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</si>
  <si>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</si>
  <si>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</si>
  <si>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</si>
  <si>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</si>
  <si>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</si>
  <si>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</si>
  <si>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</si>
  <si>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</si>
  <si>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</si>
  <si>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</si>
  <si>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</si>
  <si>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</si>
  <si>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</si>
  <si>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</si>
  <si>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</si>
  <si>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</si>
  <si>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</si>
  <si>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</si>
  <si>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</si>
  <si>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</si>
  <si>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</si>
  <si>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</si>
  <si>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</si>
  <si>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</si>
  <si>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</si>
  <si>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</si>
  <si>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</si>
  <si>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</si>
  <si>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</si>
  <si>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</si>
  <si>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</si>
  <si>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</si>
  <si>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</si>
  <si>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</si>
  <si>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</si>
  <si>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</si>
  <si>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</si>
  <si>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</si>
  <si>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</si>
  <si>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</si>
  <si>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</si>
  <si>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</si>
  <si>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</si>
  <si>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</si>
  <si>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</si>
  <si>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</si>
  <si>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</si>
  <si>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</si>
  <si>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</si>
  <si>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</si>
  <si>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</si>
  <si>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</si>
  <si>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</si>
  <si>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</si>
  <si>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</si>
  <si>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</si>
  <si>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</si>
  <si>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</si>
  <si>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</si>
  <si>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</si>
  <si>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</si>
  <si>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</si>
  <si>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</si>
  <si>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</si>
  <si>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</si>
  <si>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</si>
  <si>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</si>
  <si>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</si>
  <si>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</si>
  <si>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</si>
  <si>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</si>
  <si>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</si>
  <si>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</si>
  <si>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</si>
  <si>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</si>
  <si>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</si>
  <si>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</si>
  <si>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</si>
  <si>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</si>
  <si>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</si>
  <si>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</si>
  <si>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</si>
  <si>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</si>
  <si>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</si>
  <si>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</si>
  <si>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</si>
  <si>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</si>
  <si>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</si>
  <si>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</si>
  <si>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</si>
  <si>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</si>
  <si>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</si>
  <si>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</si>
  <si>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</si>
  <si>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</si>
  <si>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</si>
  <si>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</si>
  <si>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</si>
  <si>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</si>
  <si>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</si>
  <si>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</si>
  <si>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</si>
  <si>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</si>
  <si>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</si>
  <si>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</si>
  <si>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</si>
  <si>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</si>
  <si>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</si>
  <si>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</si>
  <si>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</si>
  <si>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</si>
  <si>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</si>
  <si>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</si>
  <si>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</si>
  <si>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</si>
  <si>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</si>
  <si>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</si>
  <si>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</si>
  <si>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</si>
  <si>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</si>
  <si>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</si>
  <si>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</si>
  <si>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</si>
  <si>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</si>
  <si>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</si>
  <si>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</si>
  <si>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</si>
  <si>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</si>
  <si>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</si>
  <si>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</si>
  <si>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</si>
  <si>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</si>
  <si>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</si>
  <si>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</si>
  <si>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</si>
  <si>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</si>
  <si>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</si>
  <si>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</si>
  <si>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</si>
  <si>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</si>
  <si>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</si>
  <si>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</si>
  <si>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</si>
  <si>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</si>
  <si>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</si>
  <si>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</si>
  <si>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</si>
  <si>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</si>
  <si>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</si>
  <si>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</si>
  <si>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</si>
  <si>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</si>
  <si>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</si>
  <si>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</si>
  <si>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</si>
  <si>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</si>
  <si>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</si>
  <si>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</si>
  <si>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</si>
  <si>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</si>
  <si>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</si>
  <si>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</si>
  <si>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</si>
  <si>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</si>
  <si>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</si>
  <si>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</si>
  <si>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</si>
  <si>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</si>
  <si>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</si>
  <si>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</si>
  <si>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</si>
  <si>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</si>
  <si>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</si>
  <si>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</si>
  <si>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</si>
  <si>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</si>
  <si>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</si>
  <si>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</si>
  <si>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</si>
  <si>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</si>
  <si>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</si>
  <si>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</si>
  <si>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</si>
  <si>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</si>
  <si>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</si>
  <si>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</si>
  <si>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</si>
  <si>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</si>
  <si>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</si>
  <si>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</si>
  <si>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</si>
  <si>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</si>
  <si>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</si>
  <si>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</si>
  <si>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</si>
  <si>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</si>
  <si>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</si>
  <si>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</si>
  <si>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</si>
  <si>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</si>
  <si>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</si>
  <si>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</si>
  <si>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</si>
  <si>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</si>
  <si>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</si>
  <si>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</si>
  <si>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</si>
  <si>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</si>
  <si>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</si>
  <si>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</si>
  <si>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</si>
  <si>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</si>
  <si>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</si>
  <si>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</si>
  <si>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</si>
  <si>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</si>
  <si>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</si>
  <si>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</si>
  <si>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</si>
  <si>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</si>
  <si>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</si>
  <si>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</si>
  <si>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</si>
  <si>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</si>
  <si>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</si>
  <si>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</si>
  <si>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</si>
  <si>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</si>
  <si>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</si>
  <si>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</si>
  <si>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</si>
  <si>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</si>
  <si>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</si>
  <si>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</si>
  <si>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</si>
  <si>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</si>
  <si>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</si>
  <si>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</si>
  <si>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</si>
  <si>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</si>
  <si>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</si>
  <si>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</si>
  <si>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</si>
  <si>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</si>
  <si>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</si>
  <si>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</si>
  <si>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</si>
  <si>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</si>
  <si>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</si>
  <si>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</si>
  <si>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</si>
  <si>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</si>
  <si>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</si>
  <si>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</si>
  <si>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</si>
  <si>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</si>
  <si>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</si>
  <si>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</si>
  <si>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</si>
  <si>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</si>
  <si>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</si>
  <si>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</si>
  <si>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</si>
  <si>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</si>
  <si>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</si>
  <si>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</si>
  <si>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</si>
  <si>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</si>
  <si>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</si>
  <si>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</si>
  <si>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</si>
  <si>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</si>
  <si>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</si>
  <si>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</si>
  <si>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</si>
  <si>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</si>
  <si>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</si>
  <si>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</si>
  <si>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</si>
  <si>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</si>
  <si>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</si>
  <si>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</si>
  <si>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</si>
  <si>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</si>
  <si>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</si>
  <si>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</si>
  <si>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</si>
  <si>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</si>
  <si>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</si>
  <si>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</si>
  <si>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</si>
  <si>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</si>
  <si>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</si>
  <si>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</si>
  <si>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</si>
  <si>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</si>
  <si>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</si>
  <si>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</si>
  <si>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</si>
  <si>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</si>
  <si>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</si>
  <si>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</si>
  <si>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</si>
  <si>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</si>
  <si>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</si>
  <si>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</si>
  <si>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</si>
  <si>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</si>
  <si>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</si>
  <si>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</si>
  <si>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</si>
  <si>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</si>
  <si>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</si>
  <si>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</si>
  <si>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</si>
  <si>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</si>
  <si>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</si>
  <si>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</si>
  <si>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</si>
  <si>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</si>
  <si>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</si>
  <si>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</si>
  <si>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</si>
  <si>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</si>
  <si>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</si>
  <si>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</si>
  <si>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</si>
  <si>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</si>
  <si>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</si>
  <si>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</si>
  <si>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</si>
  <si>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</si>
  <si>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</si>
  <si>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</si>
  <si>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</si>
  <si>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</si>
  <si>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</si>
  <si>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</si>
  <si>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</si>
  <si>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</si>
  <si>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</si>
  <si>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</si>
  <si>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</si>
  <si>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</si>
  <si>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</si>
  <si>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</si>
  <si>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</si>
  <si>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</si>
  <si>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</si>
  <si>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</si>
  <si>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</si>
  <si>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</si>
  <si>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</si>
  <si>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</si>
  <si>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</si>
  <si>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</si>
  <si>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</si>
  <si>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</si>
  <si>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</si>
  <si>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</si>
  <si>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</si>
  <si>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</si>
  <si>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</si>
  <si>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</si>
  <si>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</si>
  <si>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</si>
  <si>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</si>
  <si>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</si>
  <si>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</si>
  <si>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</si>
  <si>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</si>
  <si>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</si>
  <si>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</si>
  <si>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</si>
  <si>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</si>
  <si>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</si>
  <si>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</si>
  <si>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</si>
  <si>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</si>
  <si>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</si>
  <si>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</si>
  <si>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</si>
  <si>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</si>
  <si>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</si>
  <si>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</si>
  <si>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</si>
  <si>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</si>
  <si>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</si>
  <si>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</si>
  <si>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</si>
  <si>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</si>
  <si>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</si>
  <si>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</si>
  <si>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</si>
  <si>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</si>
  <si>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</si>
  <si>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</si>
  <si>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</si>
  <si>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</si>
  <si>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</si>
  <si>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</si>
  <si>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</si>
  <si>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</si>
  <si>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</si>
  <si>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</si>
  <si>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</si>
  <si>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</si>
  <si>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</si>
  <si>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</si>
  <si>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</si>
  <si>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</si>
  <si>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</si>
  <si>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</si>
  <si>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</si>
  <si>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</si>
  <si>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</si>
  <si>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</si>
  <si>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</si>
  <si>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</si>
  <si>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</si>
  <si>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</si>
  <si>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</si>
  <si>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</si>
  <si>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</si>
  <si>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</si>
  <si>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</si>
  <si>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</si>
  <si>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</si>
  <si>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</si>
  <si>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</si>
  <si>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</si>
  <si>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</si>
  <si>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</si>
  <si>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</si>
  <si>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</si>
  <si>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</si>
  <si>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</si>
  <si>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</si>
  <si>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</si>
  <si>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</si>
  <si>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</si>
  <si>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</si>
  <si>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</si>
  <si>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</si>
  <si>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</si>
  <si>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</si>
  <si>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</si>
  <si>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</si>
  <si>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</si>
  <si>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</si>
  <si>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</si>
  <si>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</si>
  <si>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</si>
  <si>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</si>
  <si>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</si>
  <si>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</si>
  <si>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</si>
  <si>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</si>
  <si>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</si>
  <si>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</si>
  <si>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</si>
  <si>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</si>
  <si>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</si>
  <si>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</si>
  <si>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</si>
  <si>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</si>
  <si>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</si>
  <si>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</si>
  <si>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</si>
  <si>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</si>
  <si>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</si>
  <si>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</si>
  <si>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</si>
  <si>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</si>
  <si>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</si>
  <si>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</si>
  <si>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</si>
  <si>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</si>
  <si>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</si>
  <si>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</si>
  <si>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</si>
  <si>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</si>
  <si>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</si>
  <si>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</si>
  <si>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</si>
  <si>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</si>
  <si>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</si>
  <si>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</si>
  <si>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</si>
  <si>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</si>
  <si>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</si>
  <si>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</si>
  <si>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</si>
  <si>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</si>
  <si>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</si>
  <si>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</si>
  <si>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</si>
  <si>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</si>
  <si>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</si>
  <si>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</si>
  <si>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</si>
  <si>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</si>
  <si>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</si>
  <si>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</si>
  <si>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</si>
  <si>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</si>
  <si>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</si>
  <si>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</si>
  <si>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</si>
  <si>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</si>
  <si>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</si>
  <si>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</si>
  <si>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</si>
  <si>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</si>
  <si>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</si>
  <si>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</si>
  <si>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</si>
  <si>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</si>
  <si>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</si>
  <si>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</si>
  <si>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</si>
  <si>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</si>
  <si>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</si>
  <si>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</si>
  <si>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</si>
  <si>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</si>
  <si>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</si>
  <si>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</si>
  <si>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</si>
  <si>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</si>
  <si>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</si>
  <si>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</si>
  <si>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</si>
  <si>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</si>
  <si>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</si>
  <si>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</si>
  <si>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</si>
  <si>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</si>
  <si>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</si>
  <si>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</si>
  <si>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</si>
  <si>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</si>
  <si>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</si>
  <si>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</si>
  <si>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</si>
  <si>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</si>
  <si>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</si>
  <si>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</si>
  <si>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</si>
  <si>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</si>
  <si>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</si>
  <si>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</si>
  <si>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</si>
  <si>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</si>
  <si>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</si>
  <si>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</si>
  <si>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</si>
  <si>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</si>
  <si>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</si>
  <si>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</si>
  <si>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</si>
  <si>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</si>
  <si>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</si>
  <si>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</si>
  <si>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</si>
  <si>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</si>
  <si>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</si>
  <si>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</si>
  <si>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</si>
  <si>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</si>
  <si>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</si>
  <si>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</si>
  <si>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</si>
  <si>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</si>
  <si>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</si>
  <si>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</si>
  <si>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</si>
  <si>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</si>
  <si>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</si>
  <si>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</si>
  <si>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</si>
  <si>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</si>
  <si>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</si>
  <si>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</si>
  <si>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</si>
  <si>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</si>
  <si>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</si>
  <si>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</si>
  <si>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</si>
  <si>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</si>
  <si>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</si>
  <si>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</si>
  <si>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</si>
  <si>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</si>
  <si>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</si>
  <si>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</si>
  <si>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</si>
  <si>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</si>
  <si>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</si>
  <si>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</si>
  <si>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</si>
  <si>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</si>
  <si>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</si>
  <si>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</si>
  <si>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</si>
  <si>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</si>
  <si>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</si>
  <si>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</si>
  <si>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</si>
  <si>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</si>
  <si>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</si>
  <si>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</si>
  <si>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</si>
  <si>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</si>
  <si>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</si>
  <si>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</si>
  <si>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</si>
  <si>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</si>
  <si>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</si>
  <si>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</si>
  <si>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</si>
  <si>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</si>
  <si>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</si>
  <si>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</si>
  <si>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</si>
  <si>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</si>
  <si>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</si>
  <si>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</si>
  <si>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</si>
  <si>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</si>
  <si>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</si>
  <si>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</si>
  <si>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</si>
  <si>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</si>
  <si>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</si>
  <si>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</si>
  <si>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</si>
  <si>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</si>
  <si>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</si>
  <si>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</si>
  <si>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</si>
  <si>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</si>
  <si>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</si>
  <si>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</si>
  <si>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</si>
  <si>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</si>
  <si>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</si>
  <si>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</si>
  <si>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</si>
  <si>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</si>
  <si>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</si>
  <si>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</si>
  <si>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</si>
  <si>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</si>
  <si>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</si>
  <si>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</si>
  <si>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</si>
  <si>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</si>
  <si>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</si>
  <si>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</si>
  <si>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</si>
  <si>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</si>
  <si>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</si>
  <si>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</si>
  <si>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</si>
  <si>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</si>
  <si>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</si>
  <si>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</si>
  <si>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</si>
  <si>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</si>
  <si>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</si>
  <si>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</si>
  <si>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</si>
  <si>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</si>
  <si>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</si>
  <si>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</si>
  <si>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</si>
  <si>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</si>
  <si>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</si>
  <si>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</si>
  <si>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</si>
  <si>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</si>
  <si>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</si>
  <si>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</si>
  <si>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</si>
  <si>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</si>
  <si>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</si>
  <si>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</si>
  <si>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</si>
  <si>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</si>
  <si>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</si>
  <si>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</si>
  <si>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</si>
  <si>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</si>
  <si>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</si>
  <si>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</si>
  <si>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</si>
  <si>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</si>
  <si>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</si>
  <si>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</si>
  <si>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</si>
  <si>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</si>
  <si>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</si>
  <si>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</si>
  <si>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</si>
  <si>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</si>
  <si>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</si>
  <si>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</si>
  <si>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</si>
  <si>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</si>
  <si>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</si>
  <si>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</si>
  <si>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</si>
  <si>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</si>
  <si>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</si>
  <si>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</si>
  <si>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</si>
  <si>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</si>
  <si>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</si>
  <si>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</si>
  <si>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</si>
  <si>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</si>
  <si>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</si>
  <si>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</si>
  <si>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</si>
  <si>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</si>
  <si>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</si>
  <si>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</si>
  <si>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</si>
  <si>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</si>
  <si>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</si>
  <si>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</si>
  <si>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</si>
  <si>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</si>
  <si>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</si>
  <si>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</si>
  <si>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</si>
  <si>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</si>
  <si>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</si>
  <si>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</si>
  <si>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</si>
  <si>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</si>
  <si>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</si>
  <si>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</si>
  <si>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</si>
  <si>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</si>
  <si>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</si>
  <si>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</si>
  <si>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</si>
  <si>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</si>
  <si>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</si>
  <si>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</si>
  <si>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</si>
  <si>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</si>
  <si>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</si>
  <si>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</si>
  <si>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</si>
  <si>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</si>
  <si>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</si>
  <si>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</si>
  <si>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</si>
  <si>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</si>
  <si>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</si>
  <si>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</si>
  <si>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</si>
  <si>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</si>
  <si>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</si>
  <si>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</si>
  <si>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</si>
  <si>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</si>
  <si>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</si>
  <si>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</si>
  <si>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</si>
  <si>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</si>
  <si>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</si>
  <si>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</si>
  <si>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</si>
  <si>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</si>
  <si>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</si>
  <si>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</si>
  <si>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</si>
  <si>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</si>
  <si>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</si>
  <si>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</si>
  <si>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</si>
  <si>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</si>
  <si>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</si>
  <si>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</si>
  <si>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</si>
  <si>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</si>
  <si>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</si>
  <si>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</si>
  <si>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</si>
  <si>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</si>
  <si>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</si>
  <si>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</si>
  <si>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</si>
  <si>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</si>
  <si>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</si>
  <si>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</si>
  <si>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</si>
  <si>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</si>
  <si>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</si>
  <si>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</si>
  <si>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</si>
  <si>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</si>
  <si>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</si>
  <si>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</si>
  <si>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</si>
  <si>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</si>
  <si>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</si>
  <si>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</si>
  <si>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</si>
  <si>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</si>
  <si>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</si>
  <si>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</si>
  <si>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</si>
  <si>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</si>
  <si>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</si>
  <si>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</si>
  <si>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</si>
  <si>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</si>
  <si>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</si>
  <si>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</si>
  <si>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</si>
  <si>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</si>
  <si>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</si>
  <si>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</si>
  <si>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</si>
  <si>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</si>
  <si>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</si>
  <si>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</si>
  <si>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</si>
  <si>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</si>
  <si>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</si>
  <si>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</si>
  <si>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</si>
  <si>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</si>
  <si>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</si>
  <si>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</si>
  <si>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</si>
  <si>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</si>
  <si>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</si>
  <si>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</si>
  <si>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</si>
  <si>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</si>
  <si>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</si>
  <si>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</si>
  <si>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</si>
  <si>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</si>
  <si>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</si>
  <si>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</si>
  <si>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</si>
  <si>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</si>
  <si>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</si>
  <si>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</si>
  <si>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</si>
  <si>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</si>
  <si>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</si>
  <si>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</si>
  <si>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</si>
  <si>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</si>
  <si>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</si>
  <si>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</si>
  <si>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</si>
  <si>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</si>
  <si>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</si>
  <si>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</si>
  <si>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</si>
  <si>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</si>
  <si>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</si>
  <si>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</si>
  <si>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</si>
  <si>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</si>
  <si>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</si>
  <si>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</si>
  <si>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</si>
  <si>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</si>
  <si>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</si>
  <si>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</si>
  <si>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</si>
  <si>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</si>
  <si>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</si>
  <si>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</si>
  <si>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</si>
  <si>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</si>
  <si>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</si>
  <si>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</si>
  <si>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</si>
  <si>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</si>
  <si>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</si>
  <si>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</si>
  <si>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</si>
  <si>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</si>
  <si>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</si>
  <si>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</si>
  <si>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</si>
  <si>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</si>
  <si>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</si>
  <si>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</si>
  <si>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</si>
  <si>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</si>
  <si>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</si>
  <si>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</si>
  <si>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</si>
  <si>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</si>
  <si>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</si>
  <si>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</si>
  <si>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</si>
  <si>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</si>
  <si>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</si>
  <si>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</si>
  <si>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</si>
  <si>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</si>
  <si>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</si>
  <si>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</si>
  <si>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</si>
  <si>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</si>
  <si>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</si>
  <si>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</si>
  <si>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</si>
  <si>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</si>
  <si>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</si>
  <si>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</si>
  <si>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</si>
  <si>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</si>
  <si>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</si>
  <si>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</si>
  <si>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</si>
  <si>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</si>
  <si>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</si>
  <si>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</si>
  <si>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</si>
  <si>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</si>
  <si>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</si>
  <si>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</si>
  <si>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</si>
  <si>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</si>
  <si>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</si>
  <si>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</si>
  <si>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</si>
  <si>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</si>
  <si>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</si>
  <si>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</si>
  <si>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</si>
  <si>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</si>
  <si>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</si>
  <si>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</si>
  <si>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</si>
  <si>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</si>
  <si>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</si>
  <si>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</si>
  <si>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</si>
  <si>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</si>
  <si>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</si>
  <si>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</si>
  <si>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</si>
  <si>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</si>
  <si>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</si>
  <si>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</si>
  <si>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</si>
  <si>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</si>
  <si>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</si>
  <si>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</si>
  <si>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</si>
  <si>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</si>
  <si>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</si>
  <si>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</si>
  <si>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</si>
  <si>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</si>
  <si>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</si>
  <si>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</si>
  <si>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</si>
  <si>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</si>
  <si>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</si>
  <si>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</si>
  <si>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</si>
  <si>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</si>
  <si>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</si>
  <si>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</si>
  <si>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</si>
  <si>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</si>
  <si>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</si>
  <si>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</si>
  <si>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</si>
  <si>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</si>
  <si>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</si>
  <si>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</si>
  <si>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</si>
  <si>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</si>
  <si>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</si>
  <si>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</si>
  <si>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</si>
  <si>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</si>
  <si>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</si>
  <si>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</si>
  <si>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</si>
  <si>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</si>
  <si>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</si>
  <si>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</si>
  <si>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</si>
  <si>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</si>
  <si>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</si>
  <si>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</si>
  <si>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</si>
  <si>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</si>
  <si>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</si>
  <si>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</si>
  <si>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</si>
  <si>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</si>
  <si>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</si>
  <si>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</si>
  <si>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</si>
  <si>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</si>
  <si>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</si>
  <si>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</si>
  <si>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</si>
  <si>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</si>
  <si>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</si>
  <si>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</si>
  <si>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</si>
  <si>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</si>
  <si>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</si>
  <si>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</si>
  <si>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</si>
  <si>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</si>
  <si>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</si>
  <si>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</si>
  <si>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</si>
  <si>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</si>
  <si>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</si>
  <si>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</si>
  <si>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</si>
  <si>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</si>
  <si>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</si>
  <si>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</si>
  <si>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</si>
  <si>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</si>
  <si>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</si>
  <si>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</si>
  <si>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</si>
  <si>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</si>
  <si>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</si>
  <si>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</si>
  <si>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</si>
  <si>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</si>
  <si>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</si>
  <si>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</si>
  <si>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</si>
  <si>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</si>
  <si>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</si>
  <si>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</si>
  <si>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</si>
  <si>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</si>
  <si>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</si>
  <si>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</si>
  <si>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</si>
  <si>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</si>
  <si>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</si>
  <si>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</si>
  <si>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</si>
  <si>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</si>
  <si>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</si>
  <si>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</si>
  <si>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</si>
  <si>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</si>
  <si>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</si>
  <si>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</si>
  <si>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</si>
  <si>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</si>
  <si>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</si>
  <si>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</si>
  <si>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</si>
  <si>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</si>
  <si>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</si>
  <si>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</si>
  <si>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</si>
  <si>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</si>
  <si>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</si>
  <si>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</si>
  <si>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</si>
  <si>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</si>
  <si>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</si>
  <si>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</si>
  <si>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</si>
  <si>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</si>
  <si>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</si>
  <si>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</si>
  <si>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</si>
  <si>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</si>
  <si>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</si>
  <si>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</si>
  <si>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</si>
  <si>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</si>
  <si>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</si>
  <si>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</si>
  <si>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</si>
  <si>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</si>
  <si>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</si>
  <si>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</si>
  <si>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</si>
  <si>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</si>
  <si>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</si>
  <si>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</si>
  <si>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</si>
  <si>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</si>
  <si>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</si>
  <si>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</si>
  <si>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</si>
  <si>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</si>
  <si>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</si>
  <si>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</si>
  <si>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</si>
  <si>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</si>
  <si>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</si>
  <si>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</si>
  <si>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</si>
  <si>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</si>
  <si>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</si>
  <si>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</si>
  <si>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</si>
  <si>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</si>
  <si>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</si>
  <si>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</si>
  <si>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</si>
  <si>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</si>
  <si>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</si>
  <si>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</si>
  <si>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</si>
  <si>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</si>
  <si>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</si>
  <si>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</si>
  <si>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</si>
  <si>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</si>
  <si>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</si>
  <si>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</si>
  <si>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</si>
  <si>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</si>
  <si>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</si>
  <si>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</si>
  <si>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</si>
  <si>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</si>
  <si>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</si>
  <si>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</si>
  <si>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</si>
  <si>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</si>
  <si>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</si>
  <si>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</si>
  <si>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</si>
  <si>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</si>
  <si>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</si>
  <si>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</si>
  <si>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</si>
  <si>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</si>
  <si>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</si>
  <si>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</si>
  <si>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</si>
  <si>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</si>
  <si>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</si>
  <si>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</si>
  <si>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</si>
  <si>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</si>
  <si>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</si>
  <si>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</si>
  <si>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</si>
  <si>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</si>
  <si>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</si>
  <si>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</si>
  <si>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</si>
  <si>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</si>
  <si>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</si>
  <si>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</si>
  <si>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</si>
  <si>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</si>
  <si>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</si>
  <si>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</si>
  <si>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</si>
  <si>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</si>
  <si>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</si>
  <si>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</si>
  <si>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</si>
  <si>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</si>
  <si>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</si>
  <si>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</si>
  <si>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</si>
  <si>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</si>
  <si>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</si>
  <si>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</si>
  <si>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</si>
  <si>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</si>
  <si>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</si>
  <si>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</si>
  <si>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</si>
  <si>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</si>
  <si>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</si>
  <si>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</si>
  <si>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</si>
  <si>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</si>
  <si>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</si>
  <si>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</si>
  <si>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</si>
  <si>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</si>
  <si>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</si>
  <si>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</si>
  <si>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</si>
  <si>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</si>
  <si>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</si>
  <si>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</si>
  <si>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</si>
  <si>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</si>
  <si>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</si>
  <si>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</si>
  <si>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</si>
  <si>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</si>
  <si>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</si>
  <si>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</si>
  <si>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</si>
  <si>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</si>
  <si>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</si>
  <si>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</si>
  <si>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</si>
  <si>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</si>
  <si>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</si>
  <si>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</si>
  <si>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</si>
  <si>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</si>
  <si>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</si>
  <si>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</si>
  <si>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</si>
  <si>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</si>
  <si>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</si>
  <si>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</si>
  <si>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</si>
  <si>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</si>
  <si>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</si>
  <si>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</si>
  <si>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</si>
  <si>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</si>
  <si>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</si>
  <si>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</si>
  <si>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</si>
  <si>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</si>
  <si>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</si>
  <si>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</si>
  <si>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</si>
  <si>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</si>
  <si>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</si>
  <si>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</si>
  <si>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</si>
  <si>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</si>
  <si>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</si>
  <si>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</si>
  <si>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</si>
  <si>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</si>
  <si>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</si>
  <si>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</si>
  <si>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</si>
  <si>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</si>
  <si>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</si>
  <si>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</si>
  <si>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</si>
  <si>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</si>
  <si>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</si>
  <si>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</si>
  <si>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</si>
  <si>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</si>
  <si>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</si>
  <si>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</si>
  <si>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</si>
  <si>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</si>
  <si>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</si>
  <si>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</si>
  <si>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</si>
  <si>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</si>
  <si>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</si>
  <si>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</si>
  <si>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</si>
  <si>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</si>
  <si>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</si>
  <si>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</si>
  <si>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</si>
  <si>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</si>
  <si>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</si>
  <si>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</si>
  <si>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</si>
  <si>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</si>
  <si>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</si>
  <si>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</si>
  <si>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</si>
  <si>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</si>
  <si>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</si>
  <si>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</si>
  <si>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</si>
  <si>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</si>
  <si>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</si>
  <si>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</si>
  <si>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</si>
  <si>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</si>
  <si>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</si>
  <si>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</si>
  <si>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</si>
  <si>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</si>
  <si>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</si>
  <si>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</si>
  <si>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</si>
  <si>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</si>
  <si>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</si>
  <si>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</si>
  <si>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</si>
  <si>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</si>
  <si>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</si>
  <si>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</si>
  <si>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</si>
  <si>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</si>
  <si>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</si>
  <si>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</si>
  <si>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</si>
  <si>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</si>
  <si>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</si>
  <si>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</si>
  <si>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</si>
  <si>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</si>
  <si>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</si>
  <si>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</si>
  <si>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</si>
  <si>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</si>
  <si>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</si>
  <si>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</si>
  <si>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</si>
  <si>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</si>
  <si>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</si>
  <si>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</si>
  <si>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</si>
  <si>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</si>
  <si>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</si>
  <si>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</si>
  <si>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</si>
  <si>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</si>
  <si>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</si>
  <si>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</si>
  <si>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</si>
  <si>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</si>
  <si>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</si>
  <si>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</si>
  <si>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</si>
  <si>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</si>
  <si>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</si>
  <si>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</si>
  <si>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</si>
  <si>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</si>
  <si>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</si>
  <si>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</si>
  <si>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</si>
  <si>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</si>
  <si>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</si>
  <si>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</si>
  <si>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</si>
  <si>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</si>
  <si>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</si>
  <si>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</si>
  <si>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</si>
  <si>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</si>
  <si>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</si>
  <si>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</si>
  <si>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</si>
  <si>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</si>
  <si>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</si>
  <si>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</si>
  <si>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</si>
  <si>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</si>
  <si>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</si>
  <si>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</si>
  <si>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</si>
  <si>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</si>
  <si>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</si>
  <si>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</si>
  <si>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</si>
  <si>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</si>
  <si>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</si>
  <si>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</si>
  <si>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</si>
  <si>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</si>
  <si>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</si>
  <si>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</si>
  <si>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</si>
  <si>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</si>
  <si>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</si>
  <si>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</si>
  <si>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</si>
  <si>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</si>
  <si>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</si>
  <si>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</si>
  <si>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</si>
  <si>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</si>
  <si>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</si>
  <si>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</si>
  <si>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</si>
  <si>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</si>
  <si>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</si>
  <si>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</si>
  <si>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</si>
  <si>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</si>
  <si>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</si>
  <si>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</si>
  <si>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</si>
  <si>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</si>
  <si>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</si>
  <si>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</si>
  <si>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</si>
  <si>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</si>
  <si>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</si>
  <si>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</si>
  <si>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</si>
  <si>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</si>
  <si>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</si>
  <si>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</si>
  <si>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</si>
  <si>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</si>
  <si>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</si>
  <si>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</si>
  <si>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</si>
  <si>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</si>
  <si>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</si>
  <si>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</si>
  <si>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</si>
  <si>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</si>
  <si>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</si>
  <si>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</si>
  <si>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</si>
  <si>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</si>
  <si>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</si>
  <si>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</si>
  <si>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</si>
  <si>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</si>
  <si>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</si>
  <si>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</si>
  <si>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</si>
  <si>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</si>
  <si>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</si>
  <si>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</si>
  <si>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</si>
  <si>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</si>
  <si>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</si>
  <si>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</si>
  <si>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</si>
  <si>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</si>
  <si>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</si>
  <si>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</si>
  <si>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</si>
  <si>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</si>
  <si>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</si>
  <si>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</si>
  <si>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</si>
  <si>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</si>
  <si>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</si>
  <si>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</si>
  <si>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</si>
  <si>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</si>
  <si>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</si>
  <si>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</si>
  <si>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</si>
  <si>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</si>
  <si>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</si>
  <si>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</si>
  <si>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</si>
  <si>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</si>
  <si>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</si>
  <si>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</si>
  <si>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</si>
  <si>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</si>
  <si>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</si>
  <si>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</si>
  <si>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</si>
  <si>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</si>
  <si>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</si>
  <si>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</si>
  <si>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</si>
  <si>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</si>
  <si>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</si>
  <si>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</si>
  <si>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</si>
  <si>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</si>
  <si>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</si>
  <si>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</si>
  <si>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</si>
  <si>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</si>
  <si>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</si>
  <si>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</si>
  <si>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</si>
  <si>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</si>
  <si>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</si>
  <si>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</si>
  <si>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</si>
  <si>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</si>
  <si>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</si>
  <si>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</si>
  <si>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</si>
  <si>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</si>
  <si>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</si>
  <si>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</si>
  <si>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</si>
  <si>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</si>
  <si>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</si>
  <si>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</si>
  <si>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</si>
  <si>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</si>
  <si>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</si>
  <si>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</si>
  <si>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</si>
  <si>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</si>
  <si>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</si>
  <si>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</si>
  <si>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</si>
  <si>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</si>
  <si>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</si>
  <si>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</si>
  <si>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</si>
  <si>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</si>
  <si>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</si>
  <si>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</si>
  <si>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</si>
  <si>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</si>
  <si>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</si>
  <si>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</si>
  <si>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</si>
  <si>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</si>
  <si>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</si>
  <si>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</si>
  <si>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</si>
  <si>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</si>
  <si>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</si>
  <si>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</si>
  <si>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</si>
  <si>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</si>
  <si>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</si>
  <si>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</si>
  <si>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</si>
  <si>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</si>
  <si>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</si>
  <si>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</si>
  <si>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</si>
  <si>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</si>
  <si>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</si>
  <si>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</si>
  <si>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</si>
  <si>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</si>
  <si>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</si>
  <si>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</si>
  <si>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</si>
  <si>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</si>
  <si>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</si>
  <si>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</si>
  <si>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</si>
  <si>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</si>
  <si>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</si>
  <si>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</si>
  <si>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</si>
  <si>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</si>
  <si>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</si>
  <si>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</si>
  <si>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</si>
  <si>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</si>
  <si>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</si>
  <si>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</si>
  <si>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</si>
  <si>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</si>
  <si>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</si>
  <si>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</si>
  <si>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</si>
  <si>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</si>
  <si>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</si>
  <si>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</si>
  <si>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</si>
  <si>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</si>
  <si>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</si>
  <si>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</si>
  <si>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</si>
  <si>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</si>
  <si>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</si>
  <si>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</si>
  <si>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</si>
  <si>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</si>
  <si>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</si>
  <si>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</si>
  <si>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</si>
  <si>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</si>
  <si>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</si>
  <si>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</si>
  <si>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</si>
  <si>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</si>
  <si>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</si>
  <si>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</si>
  <si>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</si>
  <si>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</si>
  <si>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</si>
  <si>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</si>
  <si>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</si>
  <si>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</si>
  <si>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</si>
  <si>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</si>
  <si>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</si>
  <si>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</si>
  <si>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</si>
  <si>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</si>
  <si>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</si>
  <si>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</si>
  <si>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</si>
  <si>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</si>
  <si>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</si>
  <si>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</si>
  <si>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</si>
  <si>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</si>
  <si>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</si>
  <si>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</si>
  <si>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</si>
  <si>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</si>
  <si>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</si>
  <si>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</si>
  <si>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</si>
  <si>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</si>
  <si>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</si>
  <si>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</si>
  <si>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</si>
  <si>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</si>
  <si>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</si>
  <si>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</si>
  <si>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</si>
  <si>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</si>
  <si>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</si>
  <si>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</si>
  <si>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</si>
  <si>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</si>
  <si>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</si>
  <si>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</si>
  <si>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</si>
  <si>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</si>
  <si>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</si>
  <si>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</si>
  <si>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</si>
  <si>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</si>
  <si>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</si>
  <si>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</si>
  <si>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</si>
  <si>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</si>
  <si>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</si>
  <si>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</si>
  <si>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</si>
  <si>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</si>
  <si>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</si>
  <si>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</si>
  <si>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</si>
  <si>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</si>
  <si>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</si>
  <si>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</si>
  <si>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</si>
  <si>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</si>
  <si>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</si>
  <si>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</si>
  <si>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</si>
  <si>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</si>
  <si>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</si>
  <si>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</si>
  <si>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</si>
  <si>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</si>
  <si>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</si>
  <si>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</si>
  <si>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</si>
  <si>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</si>
  <si>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</si>
  <si>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</si>
  <si>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</si>
  <si>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</si>
  <si>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</si>
  <si>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</si>
  <si>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</si>
  <si>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</si>
  <si>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</si>
  <si>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</si>
  <si>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</si>
  <si>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</si>
  <si>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</si>
  <si>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</si>
  <si>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</si>
  <si>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</si>
  <si>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</si>
  <si>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</si>
  <si>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</si>
  <si>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</si>
  <si>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</si>
  <si>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</si>
  <si>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</si>
  <si>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</si>
  <si>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</si>
  <si>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</si>
  <si>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</si>
  <si>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</si>
  <si>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</si>
  <si>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</si>
  <si>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</si>
  <si>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</si>
  <si>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</si>
  <si>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</si>
  <si>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</si>
  <si>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</si>
  <si>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</si>
  <si>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</si>
  <si>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</si>
  <si>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</si>
  <si>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</si>
  <si>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</si>
  <si>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</si>
  <si>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</si>
  <si>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</si>
  <si>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</si>
  <si>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</si>
  <si>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</si>
  <si>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</si>
  <si>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</si>
  <si>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</si>
  <si>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</si>
  <si>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</si>
  <si>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</si>
  <si>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</si>
  <si>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</si>
  <si>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</si>
  <si>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</si>
  <si>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</si>
  <si>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</si>
  <si>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</si>
  <si>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</si>
  <si>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</si>
  <si>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</si>
  <si>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</si>
  <si>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</si>
  <si>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</si>
  <si>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</si>
  <si>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</si>
  <si>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</si>
  <si>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</si>
  <si>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</si>
  <si>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</si>
  <si>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</si>
  <si>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</si>
  <si>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</si>
  <si>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</si>
  <si>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</si>
  <si>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</si>
  <si>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</si>
  <si>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</si>
  <si>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</si>
  <si>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</si>
  <si>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</si>
  <si>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</si>
  <si>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</si>
  <si>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</si>
  <si>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</si>
  <si>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</si>
  <si>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</si>
  <si>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</si>
  <si>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</si>
  <si>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</si>
  <si>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</si>
  <si>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</si>
  <si>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</si>
  <si>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</si>
  <si>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</si>
  <si>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</si>
  <si>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</si>
  <si>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</si>
  <si>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</si>
  <si>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</si>
  <si>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</si>
  <si>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</si>
  <si>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</si>
  <si>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</si>
  <si>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</si>
  <si>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</si>
  <si>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</si>
  <si>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</si>
  <si>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</si>
  <si>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</si>
  <si>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</si>
  <si>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</si>
  <si>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</si>
  <si>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</si>
  <si>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</si>
  <si>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</si>
  <si>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</si>
  <si>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</si>
  <si>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</si>
  <si>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</si>
  <si>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</si>
  <si>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</si>
  <si>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</si>
  <si>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</si>
  <si>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</si>
  <si>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</si>
  <si>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</si>
  <si>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</si>
  <si>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</si>
  <si>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</si>
  <si>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</si>
  <si>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</si>
  <si>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</si>
  <si>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</si>
  <si>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</si>
  <si>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</si>
  <si>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</si>
  <si>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</si>
  <si>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</si>
  <si>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</si>
  <si>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</si>
  <si>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</si>
  <si>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</si>
  <si>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</si>
  <si>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</si>
  <si>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</si>
  <si>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</si>
  <si>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</si>
  <si>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</si>
  <si>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</si>
  <si>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</si>
  <si>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</si>
  <si>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</si>
  <si>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</si>
  <si>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</si>
  <si>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</si>
  <si>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</si>
  <si>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</si>
  <si>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</si>
  <si>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</si>
  <si>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</si>
  <si>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</si>
  <si>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</si>
  <si>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</si>
  <si>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</si>
  <si>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</si>
  <si>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</si>
  <si>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</si>
  <si>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</si>
  <si>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</si>
  <si>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</si>
  <si>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</si>
  <si>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</si>
  <si>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</si>
  <si>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</si>
  <si>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</si>
  <si>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</si>
  <si>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</si>
  <si>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</si>
  <si>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</si>
  <si>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</si>
  <si>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</si>
  <si>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</si>
  <si>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</si>
  <si>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</si>
  <si>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</si>
  <si>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</si>
  <si>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</si>
  <si>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</si>
  <si>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</si>
  <si>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</si>
  <si>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</si>
  <si>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</si>
  <si>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</si>
  <si>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</si>
  <si>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</si>
  <si>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</si>
  <si>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</si>
  <si>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</si>
  <si>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</si>
  <si>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</si>
  <si>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</si>
  <si>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</si>
  <si>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</si>
  <si>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</si>
  <si>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</si>
  <si>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</si>
  <si>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</si>
  <si>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</si>
  <si>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</si>
  <si>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</si>
  <si>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</si>
  <si>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</si>
  <si>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</si>
  <si>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</si>
  <si>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</si>
  <si>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</si>
  <si>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</si>
  <si>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</si>
  <si>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</si>
  <si>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</si>
  <si>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</si>
  <si>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</si>
  <si>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</si>
  <si>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</si>
  <si>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</si>
  <si>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</si>
  <si>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</si>
  <si>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</si>
  <si>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</si>
  <si>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</si>
  <si>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</si>
  <si>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</si>
  <si>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</si>
  <si>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</si>
  <si>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</si>
  <si>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</si>
  <si>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</si>
  <si>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</si>
  <si>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</si>
  <si>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</si>
  <si>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</si>
  <si>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</si>
  <si>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</si>
  <si>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</si>
  <si>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</si>
  <si>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</si>
  <si>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</si>
  <si>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</si>
  <si>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</si>
  <si>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</si>
  <si>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</si>
  <si>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</si>
  <si>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</si>
  <si>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</si>
  <si>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</si>
  <si>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</si>
  <si>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</si>
  <si>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</si>
  <si>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</si>
  <si>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</si>
  <si>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</si>
  <si>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</si>
  <si>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</si>
  <si>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</si>
  <si>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</si>
  <si>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</si>
  <si>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</si>
  <si>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</si>
  <si>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</si>
  <si>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</si>
  <si>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</si>
  <si>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</si>
  <si>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</si>
  <si>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</si>
  <si>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</si>
  <si>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</si>
  <si>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</si>
  <si>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</si>
  <si>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</si>
  <si>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</si>
  <si>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</si>
  <si>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</si>
  <si>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</si>
  <si>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</si>
  <si>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</si>
  <si>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</si>
  <si>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</si>
  <si>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</si>
  <si>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</si>
  <si>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</si>
  <si>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</si>
  <si>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</si>
  <si>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</si>
  <si>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</si>
  <si>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</si>
  <si>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</si>
  <si>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</si>
  <si>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</si>
  <si>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</si>
  <si>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</si>
  <si>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</si>
  <si>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</si>
  <si>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</si>
  <si>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</si>
  <si>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</si>
  <si>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</si>
  <si>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</si>
  <si>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</si>
  <si>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</si>
  <si>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</si>
  <si>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</si>
  <si>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</si>
  <si>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</si>
  <si>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</si>
  <si>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</si>
  <si>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</si>
  <si>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</si>
  <si>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</si>
  <si>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</si>
  <si>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</si>
  <si>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</si>
  <si>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</si>
  <si>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</si>
  <si>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</si>
  <si>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</si>
  <si>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</si>
  <si>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</si>
  <si>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</si>
  <si>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</si>
  <si>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</si>
  <si>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</si>
  <si>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</si>
  <si>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</si>
  <si>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</si>
  <si>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</si>
  <si>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</si>
  <si>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</si>
  <si>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</si>
  <si>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</si>
  <si>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</si>
  <si>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</si>
  <si>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</si>
  <si>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</si>
  <si>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</si>
  <si>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</si>
  <si>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</si>
  <si>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</si>
  <si>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</si>
  <si>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</si>
  <si>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</si>
  <si>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</si>
  <si>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</si>
  <si>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</si>
  <si>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</si>
  <si>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</si>
  <si>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</si>
  <si>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</si>
  <si>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</si>
  <si>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</si>
  <si>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</si>
  <si>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</si>
  <si>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</si>
  <si>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</si>
  <si>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</si>
  <si>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</si>
  <si>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</si>
  <si>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</si>
  <si>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</si>
  <si>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</si>
  <si>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</si>
  <si>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</si>
  <si>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</si>
  <si>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</si>
  <si>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</si>
  <si>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</si>
  <si>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</si>
  <si>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</si>
  <si>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</si>
  <si>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</si>
  <si>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</si>
  <si>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</si>
  <si>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</si>
  <si>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</si>
  <si>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</si>
  <si>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</si>
  <si>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</si>
  <si>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</si>
  <si>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</si>
  <si>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</si>
  <si>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</si>
  <si>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</si>
  <si>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</si>
  <si>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</si>
  <si>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</si>
  <si>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</si>
  <si>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</si>
  <si>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</si>
  <si>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</si>
  <si>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</si>
  <si>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</si>
  <si>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</si>
  <si>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</si>
  <si>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</si>
  <si>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</si>
  <si>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</si>
  <si>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</si>
  <si>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</si>
  <si>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</si>
  <si>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</si>
  <si>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</si>
  <si>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</si>
  <si>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</si>
  <si>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</si>
  <si>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</si>
  <si>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</si>
  <si>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</si>
  <si>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</si>
  <si>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</si>
  <si>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</si>
  <si>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</si>
  <si>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</si>
  <si>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</si>
  <si>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</si>
  <si>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</si>
  <si>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</si>
  <si>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</si>
  <si>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</si>
  <si>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</si>
  <si>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</si>
  <si>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</si>
  <si>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</si>
  <si>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</si>
  <si>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</si>
  <si>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</si>
  <si>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</si>
  <si>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</si>
  <si>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</si>
  <si>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</si>
  <si>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</si>
  <si>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</si>
  <si>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</si>
  <si>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</si>
  <si>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</si>
  <si>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</si>
  <si>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</si>
  <si>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</si>
  <si>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</si>
  <si>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</si>
  <si>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</si>
  <si>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</si>
  <si>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</si>
  <si>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</si>
  <si>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</si>
  <si>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</si>
  <si>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</si>
  <si>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</si>
  <si>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</si>
  <si>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</si>
  <si>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</si>
  <si>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</si>
  <si>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</si>
  <si>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</si>
  <si>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</si>
  <si>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</si>
  <si>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</si>
  <si>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</si>
  <si>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</si>
  <si>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</si>
  <si>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</si>
  <si>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</si>
  <si>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</si>
  <si>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</si>
  <si>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</si>
  <si>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</si>
  <si>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</si>
  <si>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</si>
  <si>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</si>
  <si>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</si>
  <si>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</si>
  <si>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</si>
  <si>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</si>
  <si>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</si>
  <si>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</si>
  <si>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</si>
  <si>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</si>
  <si>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</si>
  <si>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</si>
  <si>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</si>
  <si>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</si>
  <si>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</si>
  <si>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</si>
  <si>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</si>
  <si>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</si>
  <si>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</si>
  <si>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</si>
  <si>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</si>
  <si>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</si>
  <si>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</si>
  <si>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</si>
  <si>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</si>
  <si>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</si>
  <si>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</si>
  <si>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</si>
  <si>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</si>
  <si>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</si>
  <si>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</si>
  <si>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</si>
  <si>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</si>
  <si>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</si>
  <si>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</si>
  <si>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</si>
  <si>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</si>
  <si>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</si>
  <si>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</si>
  <si>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</si>
  <si>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</si>
  <si>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</si>
  <si>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</si>
  <si>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</si>
  <si>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</si>
  <si>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</si>
  <si>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</si>
  <si>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</si>
  <si>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</si>
  <si>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</si>
  <si>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</si>
  <si>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</si>
  <si>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</si>
  <si>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</si>
  <si>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</si>
  <si>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</si>
  <si>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</si>
  <si>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</si>
  <si>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</si>
  <si>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</si>
  <si>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</si>
  <si>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</si>
  <si>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</si>
  <si>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</si>
  <si>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</si>
  <si>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</si>
  <si>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</si>
  <si>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</si>
  <si>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</si>
  <si>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</si>
  <si>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</si>
  <si>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</si>
  <si>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</si>
  <si>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</si>
  <si>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</si>
  <si>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</si>
  <si>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</si>
  <si>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</si>
  <si>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</si>
  <si>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</si>
  <si>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</si>
  <si>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</si>
  <si>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</si>
  <si>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</si>
  <si>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</si>
  <si>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</si>
  <si>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</si>
  <si>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</si>
  <si>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</si>
  <si>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</si>
  <si>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</si>
  <si>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</si>
  <si>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</si>
  <si>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</si>
  <si>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</si>
  <si>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</si>
  <si>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</si>
  <si>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</si>
  <si>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</si>
  <si>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</si>
  <si>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</si>
  <si>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</si>
  <si>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</si>
  <si>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</si>
  <si>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</si>
  <si>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</si>
  <si>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</si>
  <si>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</si>
  <si>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</si>
  <si>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</si>
  <si>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</si>
  <si>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</si>
  <si>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</si>
  <si>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</si>
  <si>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</si>
  <si>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</si>
  <si>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</si>
  <si>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</si>
  <si>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</si>
  <si>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</si>
  <si>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</si>
  <si>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</si>
  <si>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</si>
  <si>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</si>
  <si>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</si>
  <si>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</si>
  <si>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</si>
  <si>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</si>
  <si>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</si>
  <si>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</si>
  <si>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</si>
  <si>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</si>
  <si>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</si>
  <si>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</si>
  <si>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</si>
  <si>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</si>
  <si>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</si>
  <si>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</si>
  <si>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</si>
  <si>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</si>
  <si>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</si>
  <si>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</si>
  <si>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</si>
  <si>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</si>
  <si>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</si>
  <si>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</si>
  <si>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</si>
  <si>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</si>
  <si>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</si>
  <si>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</si>
  <si>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</si>
  <si>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</si>
  <si>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</si>
  <si>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</si>
  <si>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</si>
  <si>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</si>
  <si>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</si>
  <si>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</si>
  <si>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</si>
  <si>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</si>
  <si>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</si>
  <si>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</si>
  <si>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</si>
  <si>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</si>
  <si>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</si>
  <si>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</si>
  <si>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</si>
  <si>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</si>
  <si>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</si>
  <si>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</si>
  <si>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</si>
  <si>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</si>
  <si>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</si>
  <si>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</si>
  <si>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</si>
  <si>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</si>
  <si>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</si>
  <si>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</si>
  <si>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</si>
  <si>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</si>
  <si>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</si>
  <si>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</si>
  <si>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</si>
  <si>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</si>
  <si>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</si>
  <si>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</si>
  <si>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</si>
  <si>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</si>
  <si>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</si>
  <si>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</si>
  <si>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</si>
  <si>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</si>
  <si>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</si>
  <si>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</si>
  <si>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</si>
  <si>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</si>
  <si>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</si>
  <si>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</si>
  <si>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</si>
  <si>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</si>
  <si>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</si>
  <si>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</si>
  <si>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</si>
  <si>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</si>
  <si>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</si>
  <si>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</si>
  <si>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</si>
  <si>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</si>
  <si>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</si>
  <si>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</si>
  <si>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</si>
  <si>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</si>
  <si>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</si>
  <si>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</si>
  <si>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</si>
  <si>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</si>
  <si>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</si>
  <si>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</si>
  <si>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</si>
  <si>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</si>
  <si>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</si>
  <si>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</si>
  <si>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</si>
  <si>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</si>
  <si>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</si>
  <si>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</si>
  <si>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</si>
  <si>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</si>
  <si>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</si>
  <si>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</si>
  <si>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</si>
  <si>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</si>
  <si>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</si>
  <si>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</si>
  <si>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</si>
  <si>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</si>
  <si>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</si>
  <si>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</si>
  <si>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</si>
  <si>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</si>
  <si>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</si>
  <si>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</si>
  <si>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</si>
  <si>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</si>
  <si>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</si>
  <si>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</si>
  <si>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</si>
  <si>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</si>
  <si>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</si>
  <si>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</si>
  <si>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</si>
  <si>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</si>
  <si>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</si>
  <si>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</si>
  <si>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</si>
  <si>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</si>
  <si>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</si>
  <si>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</si>
  <si>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</si>
  <si>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</si>
  <si>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</si>
  <si>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</si>
  <si>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</si>
  <si>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</si>
  <si>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</si>
  <si>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</si>
  <si>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</si>
  <si>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</si>
  <si>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</si>
  <si>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</si>
  <si>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</si>
  <si>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</si>
  <si>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</si>
  <si>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</si>
  <si>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</si>
  <si>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</si>
  <si>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</si>
  <si>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</si>
  <si>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</si>
  <si>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</si>
  <si>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</si>
  <si>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</si>
  <si>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</si>
  <si>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</si>
  <si>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</si>
  <si>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</si>
  <si>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</si>
  <si>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</si>
  <si>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</si>
  <si>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</si>
  <si>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</si>
  <si>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</si>
  <si>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</si>
  <si>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</si>
  <si>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</si>
  <si>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</si>
  <si>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</si>
  <si>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</si>
  <si>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</si>
  <si>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</si>
  <si>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</si>
  <si>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</si>
  <si>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</si>
  <si>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</si>
  <si>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</si>
  <si>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</si>
  <si>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</si>
  <si>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</si>
  <si>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</si>
  <si>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</si>
  <si>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</si>
  <si>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</si>
  <si>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</si>
  <si>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</si>
  <si>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</si>
  <si>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</si>
  <si>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</si>
  <si>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</si>
  <si>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</si>
  <si>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</si>
  <si>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</si>
  <si>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</si>
  <si>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</si>
  <si>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</si>
  <si>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</si>
  <si>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</si>
  <si>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</si>
  <si>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</si>
  <si>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</si>
  <si>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</si>
  <si>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</si>
  <si>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</si>
  <si>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</si>
  <si>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</si>
  <si>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</si>
  <si>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</si>
  <si>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</si>
  <si>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</si>
  <si>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</si>
  <si>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</si>
  <si>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</si>
  <si>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</si>
  <si>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</si>
  <si>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</si>
  <si>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</si>
  <si>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</si>
  <si>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</si>
  <si>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</si>
  <si>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</si>
  <si>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</si>
  <si>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</si>
  <si>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</si>
  <si>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</si>
  <si>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</si>
  <si>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</si>
  <si>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</si>
  <si>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</si>
  <si>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</si>
  <si>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</si>
  <si>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</si>
  <si>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</si>
  <si>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</si>
  <si>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</si>
  <si>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</si>
  <si>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</si>
  <si>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</si>
  <si>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</si>
  <si>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</si>
  <si>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</si>
  <si>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</si>
  <si>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</si>
  <si>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</si>
  <si>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</si>
  <si>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</si>
  <si>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</si>
  <si>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</si>
  <si>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</si>
  <si>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</si>
  <si>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</si>
  <si>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</si>
  <si>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</si>
  <si>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</si>
  <si>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</si>
  <si>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</si>
  <si>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</si>
  <si>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</si>
  <si>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</si>
  <si>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</si>
  <si>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</si>
  <si>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</si>
  <si>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</si>
  <si>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</si>
  <si>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</si>
  <si>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</si>
  <si>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</si>
  <si>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</si>
  <si>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</si>
  <si>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</si>
  <si>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</si>
  <si>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</si>
  <si>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</si>
  <si>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</si>
  <si>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</si>
  <si>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</si>
  <si>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</si>
  <si>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</si>
  <si>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</si>
  <si>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</si>
  <si>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</si>
  <si>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</si>
  <si>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</si>
  <si>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</si>
  <si>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</si>
  <si>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</si>
  <si>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</si>
  <si>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</si>
  <si>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</si>
  <si>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</si>
  <si>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</si>
  <si>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</si>
  <si>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</si>
  <si>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</si>
  <si>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</si>
  <si>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</si>
  <si>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</si>
  <si>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</si>
  <si>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</si>
  <si>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</si>
  <si>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</si>
  <si>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</si>
  <si>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</si>
  <si>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</si>
  <si>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</si>
  <si>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</si>
  <si>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</si>
  <si>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</si>
  <si>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</si>
  <si>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</si>
  <si>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</si>
  <si>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</si>
  <si>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</si>
  <si>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</si>
  <si>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</si>
  <si>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</si>
  <si>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</si>
  <si>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</si>
  <si>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</si>
  <si>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</si>
  <si>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</si>
  <si>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</si>
  <si>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</si>
  <si>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</si>
  <si>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</si>
  <si>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</si>
  <si>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</si>
  <si>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</si>
  <si>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</si>
  <si>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</si>
  <si>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</si>
  <si>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</si>
  <si>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</si>
  <si>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</si>
  <si>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</si>
  <si>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</si>
  <si>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</si>
  <si>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</si>
  <si>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</si>
  <si>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</si>
  <si>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</si>
  <si>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</si>
  <si>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</si>
  <si>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</si>
  <si>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</si>
  <si>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</si>
  <si>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</si>
  <si>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</si>
  <si>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</si>
  <si>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</si>
  <si>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</si>
  <si>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</si>
  <si>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</si>
  <si>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</si>
  <si>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</si>
  <si>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</si>
  <si>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</si>
  <si>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</si>
  <si>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</si>
  <si>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</si>
  <si>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</si>
  <si>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</si>
  <si>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</si>
  <si>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</si>
  <si>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</si>
  <si>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</si>
  <si>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</si>
  <si>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</si>
  <si>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</si>
  <si>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</si>
  <si>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</si>
  <si>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</si>
  <si>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</si>
  <si>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</si>
  <si>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</si>
  <si>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</si>
  <si>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</si>
  <si>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</si>
  <si>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</si>
  <si>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</si>
  <si>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</si>
  <si>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</si>
  <si>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</si>
  <si>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</si>
  <si>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</si>
  <si>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</si>
  <si>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</si>
  <si>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</si>
  <si>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</si>
  <si>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</si>
  <si>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</si>
  <si>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</si>
  <si>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</si>
  <si>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</si>
  <si>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</si>
  <si>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</si>
  <si>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</si>
  <si>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</si>
  <si>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</si>
  <si>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</si>
  <si>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</si>
  <si>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</si>
  <si>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</si>
  <si>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</si>
  <si>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</si>
  <si>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</si>
  <si>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</si>
  <si>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</si>
  <si>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</si>
  <si>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</si>
  <si>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</si>
  <si>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</si>
  <si>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</si>
  <si>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</si>
  <si>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</si>
  <si>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</si>
  <si>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</si>
  <si>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</si>
  <si>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</si>
  <si>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</si>
  <si>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</si>
  <si>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</si>
  <si>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</si>
  <si>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</si>
  <si>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</si>
  <si>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</si>
  <si>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</si>
  <si>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</si>
  <si>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</si>
  <si>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</si>
  <si>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</si>
  <si>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</si>
  <si>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</si>
  <si>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</si>
  <si>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</si>
  <si>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</si>
  <si>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</si>
  <si>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</si>
  <si>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</si>
  <si>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</si>
  <si>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</si>
  <si>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</si>
  <si>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</si>
  <si>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</si>
  <si>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</si>
  <si>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</si>
  <si>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</si>
  <si>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</si>
  <si>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</si>
  <si>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</si>
  <si>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</si>
  <si>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</si>
  <si>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</si>
  <si>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</si>
  <si>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</si>
  <si>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</si>
  <si>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</si>
  <si>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</si>
  <si>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</si>
  <si>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</si>
  <si>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</si>
  <si>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</si>
  <si>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</si>
  <si>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</si>
  <si>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</si>
  <si>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</si>
  <si>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</si>
  <si>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</si>
  <si>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</si>
  <si>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</si>
  <si>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</si>
  <si>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</si>
  <si>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</si>
  <si>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</si>
  <si>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</si>
  <si>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</si>
  <si>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</si>
  <si>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</si>
  <si>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</si>
  <si>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</si>
  <si>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</si>
  <si>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</si>
  <si>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</si>
  <si>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</si>
  <si>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</si>
  <si>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</si>
  <si>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</si>
  <si>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</si>
  <si>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</si>
  <si>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</si>
  <si>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</si>
  <si>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</si>
  <si>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</si>
  <si>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</si>
  <si>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</si>
  <si>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</si>
  <si>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</si>
  <si>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</si>
  <si>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</si>
  <si>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</si>
  <si>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</si>
  <si>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</si>
  <si>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</si>
  <si>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</si>
  <si>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</si>
  <si>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</si>
  <si>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</si>
  <si>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</si>
  <si>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</si>
  <si>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</si>
  <si>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</si>
  <si>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</si>
  <si>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</si>
  <si>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</si>
  <si>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</si>
  <si>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</si>
  <si>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</si>
  <si>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</si>
  <si>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</si>
  <si>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</si>
  <si>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</si>
  <si>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</si>
  <si>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</si>
  <si>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</si>
  <si>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</si>
  <si>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</si>
  <si>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</si>
  <si>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</si>
  <si>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</si>
  <si>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</si>
  <si>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</si>
  <si>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</si>
  <si>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</si>
  <si>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</si>
  <si>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</si>
  <si>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</si>
  <si>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</si>
  <si>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</si>
  <si>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</si>
  <si>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</si>
  <si>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</si>
  <si>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</si>
  <si>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</si>
  <si>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</si>
  <si>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</si>
  <si>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</si>
  <si>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</si>
  <si>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</si>
  <si>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</si>
  <si>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</si>
  <si>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</si>
  <si>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</si>
  <si>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</si>
  <si>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</si>
  <si>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</si>
  <si>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</si>
  <si>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</si>
  <si>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</si>
  <si>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</si>
  <si>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</si>
  <si>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</si>
  <si>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</si>
  <si>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</si>
  <si>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</si>
  <si>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</si>
  <si>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</si>
  <si>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</si>
  <si>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</si>
  <si>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</si>
  <si>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</si>
  <si>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</si>
  <si>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</si>
  <si>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</si>
  <si>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</si>
  <si>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</si>
  <si>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</si>
  <si>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</si>
  <si>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</si>
  <si>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</si>
  <si>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</si>
  <si>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</si>
  <si>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</si>
  <si>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</si>
  <si>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</si>
  <si>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</si>
  <si>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</si>
  <si>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</si>
  <si>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</si>
  <si>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</si>
  <si>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</si>
  <si>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</si>
  <si>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</si>
  <si>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</si>
  <si>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</si>
  <si>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</si>
  <si>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</si>
  <si>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</si>
  <si>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</si>
  <si>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</si>
  <si>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</si>
  <si>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</si>
  <si>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</si>
  <si>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</si>
  <si>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</si>
  <si>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</si>
  <si>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</si>
  <si>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</si>
  <si>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</si>
  <si>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</si>
  <si>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</si>
  <si>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</si>
  <si>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</si>
  <si>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</si>
  <si>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</si>
  <si>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</si>
  <si>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</si>
  <si>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</si>
  <si>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</si>
  <si>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</si>
  <si>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</si>
  <si>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</si>
  <si>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</si>
  <si>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</si>
  <si>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</si>
  <si>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</si>
  <si>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</si>
  <si>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</si>
  <si>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</si>
  <si>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</si>
  <si>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</si>
  <si>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</si>
  <si>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</si>
  <si>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</si>
  <si>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</si>
  <si>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</si>
  <si>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</si>
  <si>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</si>
  <si>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</si>
  <si>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</si>
  <si>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</si>
  <si>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</si>
  <si>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</si>
  <si>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</si>
  <si>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</si>
  <si>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</si>
  <si>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</si>
  <si>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</si>
  <si>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</si>
  <si>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</si>
  <si>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</si>
  <si>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</si>
  <si>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</si>
  <si>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</si>
  <si>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</si>
  <si>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</si>
  <si>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</si>
  <si>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</si>
  <si>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</si>
  <si>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</si>
  <si>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</si>
  <si>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</si>
  <si>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</si>
  <si>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</si>
  <si>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</si>
  <si>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</si>
  <si>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</si>
  <si>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</si>
  <si>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</si>
  <si>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</si>
  <si>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</si>
  <si>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</si>
  <si>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</si>
  <si>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</si>
  <si>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</si>
  <si>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</si>
  <si>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</si>
  <si>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</si>
  <si>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</si>
  <si>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</si>
  <si>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</si>
  <si>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</si>
  <si>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</si>
  <si>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</si>
  <si>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</si>
  <si>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</si>
  <si>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</si>
  <si>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</si>
  <si>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</si>
  <si>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</si>
  <si>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</si>
  <si>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</si>
  <si>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</si>
  <si>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</si>
  <si>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</si>
  <si>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</si>
  <si>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</si>
  <si>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</si>
  <si>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</si>
  <si>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</si>
  <si>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</si>
  <si>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</si>
  <si>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</si>
  <si>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</si>
  <si>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</si>
  <si>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</si>
  <si>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</si>
  <si>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</si>
  <si>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</si>
  <si>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</si>
  <si>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</si>
  <si>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</si>
  <si>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</si>
  <si>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</si>
  <si>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</si>
  <si>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</si>
  <si>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</si>
  <si>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</si>
  <si>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</si>
  <si>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</si>
  <si>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</si>
  <si>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</si>
  <si>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</si>
  <si>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</si>
  <si>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</si>
  <si>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</si>
  <si>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</si>
  <si>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</si>
  <si>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</si>
  <si>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</si>
  <si>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</si>
  <si>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</si>
  <si>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</si>
  <si>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</si>
  <si>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</si>
  <si>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</si>
  <si>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</si>
  <si>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</si>
  <si>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</si>
  <si>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</si>
  <si>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</si>
  <si>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</si>
  <si>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</si>
  <si>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</si>
  <si>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</si>
  <si>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</si>
  <si>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</si>
  <si>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</si>
  <si>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</si>
  <si>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</si>
  <si>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</si>
  <si>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</si>
  <si>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</si>
  <si>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</si>
  <si>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</si>
  <si>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</si>
  <si>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</si>
  <si>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</si>
  <si>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</si>
  <si>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</si>
  <si>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</si>
  <si>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</si>
  <si>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</si>
  <si>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</si>
  <si>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</si>
  <si>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</si>
  <si>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</si>
  <si>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</si>
  <si>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</si>
  <si>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</si>
  <si>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</si>
  <si>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</si>
  <si>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</si>
  <si>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</si>
  <si>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</si>
  <si>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</si>
  <si>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</si>
  <si>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</si>
  <si>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</si>
  <si>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</si>
  <si>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</si>
  <si>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</si>
  <si>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</si>
  <si>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</si>
  <si>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</si>
  <si>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</si>
  <si>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</si>
  <si>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</si>
  <si>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</si>
  <si>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</si>
  <si>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</si>
  <si>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</si>
  <si>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</si>
  <si>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</si>
  <si>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</si>
  <si>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</si>
  <si>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</si>
  <si>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</si>
  <si>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</si>
  <si>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</si>
  <si>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</si>
  <si>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</si>
  <si>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</si>
  <si>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</si>
  <si>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</si>
  <si>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</si>
  <si>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</si>
  <si>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</si>
  <si>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</si>
  <si>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</si>
  <si>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</si>
  <si>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</si>
  <si>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</si>
  <si>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</si>
  <si>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</si>
  <si>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</si>
  <si>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</si>
  <si>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</si>
  <si>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</si>
  <si>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</si>
  <si>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</si>
  <si>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</si>
  <si>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</si>
  <si>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</si>
  <si>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</si>
  <si>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</si>
  <si>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</si>
  <si>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</si>
  <si>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</si>
  <si>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</si>
  <si>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</si>
  <si>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</si>
  <si>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</si>
  <si>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</si>
  <si>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</si>
  <si>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</si>
  <si>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</si>
  <si>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</si>
  <si>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</si>
  <si>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</si>
  <si>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</si>
  <si>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</si>
  <si>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</si>
  <si>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</si>
  <si>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</si>
  <si>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</si>
  <si>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</si>
  <si>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</si>
  <si>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</si>
  <si>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</si>
  <si>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</si>
  <si>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</si>
  <si>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</si>
  <si>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</si>
  <si>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</si>
  <si>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</si>
  <si>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</si>
  <si>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</si>
  <si>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</si>
  <si>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</si>
  <si>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</si>
  <si>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</si>
  <si>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</si>
  <si>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</si>
  <si>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</si>
  <si>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</si>
  <si>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</si>
  <si>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</si>
  <si>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</si>
  <si>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</si>
  <si>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</si>
  <si>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</si>
  <si>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</si>
  <si>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</si>
  <si>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</si>
  <si>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</si>
  <si>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</si>
  <si>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</si>
  <si>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</si>
  <si>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</si>
  <si>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</si>
  <si>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</si>
  <si>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</si>
  <si>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</si>
  <si>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</si>
  <si>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</si>
  <si>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</si>
  <si>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</si>
  <si>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</si>
  <si>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</si>
  <si>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</si>
  <si>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</si>
  <si>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</si>
  <si>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</si>
  <si>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</si>
  <si>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</si>
  <si>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</si>
  <si>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</si>
  <si>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</si>
  <si>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</si>
  <si>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</si>
  <si>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</si>
  <si>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</si>
  <si>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</si>
  <si>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</si>
  <si>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</si>
  <si>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</si>
  <si>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</si>
  <si>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</si>
  <si>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</si>
  <si>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</si>
  <si>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</si>
  <si>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</si>
  <si>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</si>
  <si>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</si>
  <si>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</si>
  <si>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</si>
  <si>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</si>
  <si>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</si>
  <si>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</si>
  <si>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</si>
  <si>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</si>
  <si>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</si>
  <si>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</si>
  <si>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</si>
  <si>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</si>
  <si>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</si>
  <si>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</si>
  <si>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</si>
  <si>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</si>
  <si>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</si>
  <si>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</si>
  <si>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</si>
  <si>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</si>
  <si>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</si>
  <si>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</si>
  <si>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</si>
  <si>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</si>
  <si>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</si>
  <si>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</si>
  <si>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</si>
  <si>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</si>
  <si>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</si>
  <si>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</si>
  <si>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</si>
  <si>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</si>
  <si>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</si>
  <si>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</si>
  <si>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</si>
  <si>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</si>
  <si>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</si>
  <si>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</si>
  <si>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</si>
  <si>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</si>
  <si>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</si>
  <si>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</si>
  <si>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</si>
  <si>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</si>
  <si>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</si>
  <si>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</si>
  <si>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</si>
  <si>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</si>
  <si>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</si>
  <si>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</si>
  <si>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</si>
  <si>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</si>
  <si>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</si>
  <si>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</si>
  <si>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</si>
  <si>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</si>
  <si>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</si>
  <si>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</si>
  <si>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</si>
  <si>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</si>
  <si>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</si>
  <si>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</si>
  <si>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</si>
  <si>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</si>
  <si>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</si>
  <si>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</si>
  <si>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</si>
  <si>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</si>
  <si>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</si>
  <si>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</si>
  <si>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</si>
  <si>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</si>
  <si>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</si>
  <si>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</si>
  <si>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</si>
  <si>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</si>
  <si>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</si>
  <si>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</si>
  <si>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</si>
  <si>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</si>
  <si>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</si>
  <si>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</si>
  <si>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</si>
  <si>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</si>
  <si>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</si>
  <si>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</si>
  <si>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</si>
  <si>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</si>
  <si>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</si>
  <si>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</si>
  <si>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</si>
  <si>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</si>
  <si>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</si>
  <si>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</si>
  <si>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</si>
  <si>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</si>
  <si>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</si>
  <si>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</si>
  <si>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</si>
  <si>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</si>
  <si>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</si>
  <si>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</si>
  <si>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</si>
  <si>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</si>
  <si>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</si>
  <si>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</si>
  <si>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</si>
  <si>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</si>
  <si>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</si>
  <si>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</si>
  <si>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</si>
  <si>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</si>
  <si>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</si>
  <si>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</si>
  <si>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</si>
  <si>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</si>
  <si>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</si>
  <si>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</si>
  <si>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</si>
  <si>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</si>
  <si>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</si>
  <si>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</si>
  <si>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</si>
  <si>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</si>
  <si>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</si>
  <si>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</si>
  <si>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</si>
  <si>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</si>
  <si>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</si>
  <si>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</si>
  <si>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</si>
  <si>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</si>
  <si>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</si>
  <si>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</si>
  <si>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</si>
  <si>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</si>
  <si>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</si>
  <si>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</si>
  <si>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</si>
  <si>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</si>
  <si>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</si>
  <si>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</si>
  <si>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</si>
  <si>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</si>
  <si>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</si>
  <si>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</si>
  <si>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</si>
  <si>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</si>
  <si>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</si>
  <si>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</si>
  <si>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</si>
  <si>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</si>
  <si>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</si>
  <si>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</si>
  <si>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</si>
  <si>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</si>
  <si>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</si>
  <si>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</si>
  <si>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</si>
  <si>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</si>
  <si>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</si>
  <si>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</si>
  <si>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</si>
  <si>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</si>
  <si>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</si>
  <si>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</si>
  <si>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</si>
  <si>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</si>
  <si>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</si>
  <si>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</si>
  <si>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</si>
  <si>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</si>
  <si>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</si>
  <si>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</si>
  <si>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</si>
  <si>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</si>
  <si>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</si>
  <si>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</si>
  <si>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</si>
  <si>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</si>
  <si>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</si>
  <si>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</si>
  <si>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</si>
  <si>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</si>
  <si>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</si>
  <si>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</si>
  <si>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</si>
  <si>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</si>
  <si>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</si>
  <si>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</si>
  <si>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</si>
  <si>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</si>
  <si>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</si>
  <si>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</si>
  <si>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</si>
  <si>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</si>
  <si>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</si>
  <si>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</si>
  <si>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</si>
  <si>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</si>
  <si>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</si>
  <si>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</si>
  <si>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</si>
  <si>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</si>
  <si>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</si>
  <si>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</si>
  <si>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</si>
  <si>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</si>
  <si>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</si>
  <si>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</si>
  <si>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</si>
  <si>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</si>
  <si>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</si>
  <si>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</si>
  <si>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</si>
  <si>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</si>
  <si>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</si>
  <si>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</si>
  <si>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</si>
  <si>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</si>
  <si>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</si>
  <si>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</si>
  <si>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</si>
  <si>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</si>
  <si>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</si>
  <si>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</si>
  <si>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</si>
  <si>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</si>
  <si>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</si>
  <si>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</si>
  <si>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</si>
  <si>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</si>
  <si>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</si>
  <si>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</si>
  <si>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</si>
  <si>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</si>
  <si>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</si>
  <si>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</si>
  <si>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</si>
  <si>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</si>
  <si>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</si>
  <si>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</si>
  <si>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</si>
  <si>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</si>
  <si>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</si>
  <si>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</si>
  <si>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</si>
  <si>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</si>
  <si>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</si>
  <si>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</si>
  <si>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</si>
  <si>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</si>
  <si>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</si>
  <si>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</si>
  <si>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</si>
  <si>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</si>
  <si>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</si>
  <si>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</si>
  <si>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</si>
  <si>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</si>
  <si>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</si>
  <si>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</si>
  <si>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</si>
  <si>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</si>
  <si>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</si>
  <si>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</si>
  <si>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</si>
  <si>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</si>
  <si>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</si>
  <si>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</si>
  <si>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</si>
  <si>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</si>
  <si>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</si>
  <si>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</si>
  <si>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</si>
  <si>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</si>
  <si>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</si>
  <si>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</si>
  <si>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</si>
  <si>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</si>
  <si>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</si>
  <si>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</si>
  <si>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</si>
  <si>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</si>
  <si>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</si>
  <si>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</si>
  <si>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</si>
  <si>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</si>
  <si>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</si>
  <si>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</si>
  <si>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</si>
  <si>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</si>
  <si>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</si>
  <si>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</si>
  <si>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</si>
  <si>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</si>
  <si>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</si>
  <si>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</si>
  <si>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</si>
  <si>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</si>
  <si>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</si>
  <si>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</si>
  <si>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</si>
  <si>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</si>
  <si>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</si>
  <si>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</si>
  <si>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</si>
  <si>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</si>
  <si>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</si>
  <si>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</si>
  <si>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</si>
  <si>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</si>
  <si>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</si>
  <si>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</si>
  <si>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</si>
  <si>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</si>
  <si>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</si>
  <si>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</si>
  <si>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</si>
  <si>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</si>
  <si>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</si>
  <si>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</si>
  <si>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</si>
  <si>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</si>
  <si>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</si>
  <si>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</si>
  <si>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</si>
  <si>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</si>
  <si>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</si>
  <si>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</si>
  <si>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</si>
  <si>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</si>
  <si>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</si>
  <si>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</si>
  <si>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</si>
  <si>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</si>
  <si>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</si>
  <si>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</si>
  <si>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</si>
  <si>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</si>
  <si>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</si>
  <si>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</si>
  <si>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</si>
  <si>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</si>
  <si>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</si>
  <si>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</si>
  <si>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</si>
  <si>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</si>
  <si>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</si>
  <si>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</si>
  <si>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</si>
  <si>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</si>
  <si>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</si>
  <si>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</si>
  <si>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</si>
  <si>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</si>
  <si>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</si>
  <si>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</si>
  <si>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</si>
  <si>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</si>
  <si>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</si>
  <si>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</si>
  <si>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</si>
  <si>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</si>
  <si>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</si>
  <si>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</si>
  <si>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</si>
  <si>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</si>
  <si>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</si>
  <si>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</si>
  <si>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</si>
  <si>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</si>
  <si>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</si>
  <si>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</si>
  <si>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</si>
  <si>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</si>
  <si>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</si>
  <si>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</si>
  <si>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</si>
  <si>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</si>
  <si>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</si>
  <si>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</si>
  <si>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</si>
  <si>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</si>
  <si>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</si>
  <si>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</si>
  <si>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</si>
  <si>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</si>
  <si>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</si>
  <si>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</si>
  <si>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</si>
  <si>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</si>
  <si>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</si>
  <si>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</si>
  <si>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</si>
  <si>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</si>
  <si>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</si>
  <si>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</si>
  <si>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</si>
  <si>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</si>
  <si>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</si>
  <si>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</si>
  <si>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</si>
  <si>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</si>
  <si>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</si>
  <si>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</si>
  <si>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</si>
  <si>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</si>
  <si>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</si>
  <si>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</si>
  <si>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</si>
  <si>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</si>
  <si>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</si>
  <si>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</si>
  <si>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</si>
  <si>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</si>
  <si>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</si>
  <si>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</si>
  <si>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</si>
  <si>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</si>
  <si>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</si>
  <si>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</si>
  <si>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</si>
  <si>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</si>
  <si>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</si>
  <si>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</si>
  <si>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</si>
  <si>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</si>
  <si>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</si>
  <si>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</si>
  <si>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</si>
  <si>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</si>
  <si>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</si>
  <si>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</si>
  <si>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</si>
  <si>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</si>
  <si>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</si>
  <si>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</si>
  <si>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</si>
  <si>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</si>
  <si>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</si>
  <si>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</si>
  <si>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</si>
  <si>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</si>
  <si>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</si>
  <si>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</si>
  <si>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</si>
  <si>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</si>
  <si>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</si>
  <si>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</si>
  <si>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</si>
  <si>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</si>
  <si>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</si>
  <si>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</si>
  <si>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</si>
  <si>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</si>
  <si>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</si>
  <si>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</si>
  <si>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</si>
  <si>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</si>
  <si>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</si>
  <si>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</si>
  <si>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</si>
  <si>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</si>
  <si>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</si>
  <si>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</si>
  <si>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</si>
  <si>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</si>
  <si>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</si>
  <si>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</si>
  <si>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</si>
  <si>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</si>
  <si>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</si>
  <si>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</si>
  <si>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</si>
  <si>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</si>
  <si>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</si>
  <si>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</si>
  <si>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</si>
  <si>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</si>
  <si>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</si>
  <si>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</si>
  <si>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</si>
  <si>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</si>
  <si>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</si>
  <si>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</si>
  <si>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</si>
  <si>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</si>
  <si>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</si>
  <si>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</si>
  <si>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</si>
  <si>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</si>
  <si>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</si>
  <si>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</si>
  <si>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</si>
  <si>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</si>
  <si>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</si>
  <si>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</si>
  <si>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</si>
  <si>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</si>
  <si>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</si>
  <si>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</si>
  <si>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</si>
  <si>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</si>
  <si>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</si>
  <si>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</si>
  <si>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</si>
  <si>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</si>
  <si>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</si>
  <si>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</si>
  <si>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</si>
  <si>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</si>
  <si>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</si>
  <si>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</si>
  <si>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</si>
  <si>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</si>
  <si>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</si>
  <si>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</si>
  <si>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</si>
  <si>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</si>
  <si>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</si>
  <si>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</si>
  <si>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</si>
  <si>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</si>
  <si>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</si>
  <si>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</si>
  <si>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</si>
  <si>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</si>
  <si>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</si>
  <si>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</si>
  <si>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</si>
  <si>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</si>
  <si>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</si>
  <si>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</si>
  <si>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</si>
  <si>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</si>
  <si>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</si>
  <si>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</si>
  <si>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</si>
  <si>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</si>
  <si>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</si>
  <si>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</si>
  <si>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</si>
  <si>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</si>
  <si>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</si>
  <si>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</si>
  <si>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</si>
  <si>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</si>
  <si>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</si>
  <si>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</si>
  <si>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</si>
  <si>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</si>
  <si>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</si>
  <si>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</si>
  <si>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</si>
  <si>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</si>
  <si>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</si>
  <si>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</si>
  <si>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</si>
  <si>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</si>
  <si>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</si>
  <si>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</si>
  <si>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</si>
  <si>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</si>
  <si>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</si>
  <si>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</si>
  <si>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</si>
  <si>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</si>
  <si>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</si>
  <si>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</si>
  <si>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</si>
  <si>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</si>
  <si>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</si>
  <si>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</si>
  <si>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</si>
  <si>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</si>
  <si>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</si>
  <si>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</si>
  <si>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</si>
  <si>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</si>
  <si>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</si>
  <si>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</si>
  <si>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</si>
  <si>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</si>
  <si>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</si>
  <si>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</si>
  <si>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</si>
  <si>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</si>
  <si>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</si>
  <si>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</si>
  <si>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</si>
  <si>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</si>
  <si>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</si>
  <si>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</si>
  <si>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</si>
  <si>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</si>
  <si>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</si>
  <si>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</si>
  <si>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</si>
  <si>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</si>
  <si>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</si>
  <si>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</si>
  <si>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</si>
  <si>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</si>
  <si>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</si>
  <si>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</si>
  <si>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</si>
  <si>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</si>
  <si>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</si>
  <si>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</si>
  <si>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</si>
  <si>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</si>
  <si>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</si>
  <si>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</si>
  <si>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</si>
  <si>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</si>
  <si>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</si>
  <si>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</si>
  <si>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</si>
  <si>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</si>
  <si>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</si>
  <si>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</si>
  <si>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</si>
  <si>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</si>
  <si>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</si>
  <si>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</si>
  <si>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</si>
  <si>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</si>
  <si>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</si>
  <si>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</si>
  <si>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</si>
  <si>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</si>
  <si>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</si>
  <si>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</si>
  <si>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</si>
  <si>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</si>
  <si>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</si>
  <si>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</si>
  <si>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</si>
  <si>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</si>
  <si>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</si>
  <si>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</si>
  <si>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</si>
  <si>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</si>
  <si>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</si>
  <si>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</si>
  <si>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</si>
  <si>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</si>
  <si>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</si>
  <si>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</si>
  <si>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</si>
  <si>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</si>
  <si>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</si>
  <si>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</si>
  <si>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</si>
  <si>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</si>
  <si>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</si>
  <si>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</si>
  <si>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</si>
  <si>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</si>
  <si>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</si>
  <si>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</si>
  <si>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</si>
  <si>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</si>
  <si>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</si>
  <si>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</si>
  <si>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</si>
  <si>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</si>
  <si>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</si>
  <si>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</si>
  <si>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</si>
  <si>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</si>
  <si>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</si>
  <si>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</si>
  <si>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</si>
  <si>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</si>
  <si>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</si>
  <si>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</si>
  <si>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</si>
  <si>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</si>
  <si>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</si>
  <si>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</si>
  <si>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</si>
  <si>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</si>
  <si>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</si>
  <si>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</si>
  <si>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</si>
  <si>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</si>
  <si>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</si>
  <si>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</si>
  <si>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</si>
  <si>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</si>
  <si>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</si>
  <si>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</si>
  <si>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</si>
  <si>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</si>
  <si>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</si>
  <si>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</si>
  <si>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</si>
  <si>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</si>
  <si>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</si>
  <si>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</si>
  <si>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</si>
  <si>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</si>
  <si>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</si>
  <si>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</si>
  <si>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</si>
  <si>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</si>
  <si>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</si>
  <si>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</si>
  <si>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</si>
  <si>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</si>
  <si>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</si>
  <si>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</si>
  <si>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</si>
  <si>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</si>
  <si>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</si>
  <si>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</si>
  <si>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</si>
  <si>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</si>
  <si>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</si>
  <si>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</si>
  <si>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</si>
  <si>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</si>
  <si>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</si>
  <si>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</si>
  <si>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</si>
  <si>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</si>
  <si>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</si>
  <si>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</si>
  <si>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</si>
  <si>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</si>
  <si>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</si>
  <si>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</si>
  <si>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</si>
  <si>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</si>
  <si>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</si>
  <si>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</si>
  <si>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</si>
  <si>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</si>
  <si>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</si>
  <si>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</si>
  <si>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</si>
  <si>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</si>
  <si>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</si>
  <si>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</si>
  <si>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</si>
  <si>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</si>
  <si>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</si>
  <si>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</si>
  <si>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</si>
  <si>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</si>
  <si>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</si>
  <si>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</si>
  <si>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</si>
  <si>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</si>
  <si>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</si>
  <si>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</si>
  <si>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</si>
  <si>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</si>
  <si>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</si>
  <si>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</si>
  <si>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</si>
  <si>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</si>
  <si>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</si>
  <si>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</si>
  <si>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</si>
  <si>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</si>
  <si>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</si>
  <si>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</si>
  <si>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</si>
  <si>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</si>
  <si>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</si>
  <si>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</si>
  <si>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</si>
  <si>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</si>
  <si>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</si>
  <si>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</si>
  <si>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</si>
  <si>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</si>
  <si>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</si>
  <si>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</si>
  <si>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</si>
  <si>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</si>
  <si>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</si>
  <si>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</si>
  <si>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</si>
  <si>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</si>
  <si>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</si>
  <si>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</si>
  <si>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</si>
  <si>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</si>
  <si>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</si>
  <si>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</si>
  <si>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</si>
  <si>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</si>
  <si>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</si>
  <si>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</si>
  <si>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</si>
  <si>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</si>
  <si>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</si>
  <si>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</si>
  <si>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</si>
  <si>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</si>
  <si>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</si>
  <si>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</si>
  <si>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</si>
  <si>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</si>
  <si>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</si>
  <si>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</si>
  <si>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</si>
  <si>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</si>
  <si>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</si>
  <si>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</si>
  <si>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</si>
  <si>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</si>
  <si>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</si>
  <si>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</si>
  <si>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</si>
  <si>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</si>
  <si>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</si>
  <si>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</si>
  <si>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</si>
  <si>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</si>
  <si>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</si>
  <si>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</si>
  <si>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</si>
  <si>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</si>
  <si>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</si>
  <si>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</si>
  <si>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</si>
  <si>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</si>
  <si>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</si>
  <si>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</si>
  <si>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</si>
  <si>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</si>
  <si>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</si>
  <si>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</si>
  <si>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</si>
  <si>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</si>
  <si>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</si>
  <si>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</si>
  <si>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</si>
  <si>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</si>
  <si>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</si>
  <si>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</si>
  <si>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</si>
  <si>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</si>
  <si>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</si>
  <si>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</si>
  <si>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</si>
  <si>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</si>
  <si>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</si>
  <si>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</si>
  <si>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</si>
  <si>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</si>
  <si>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</si>
  <si>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</si>
  <si>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</si>
  <si>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</si>
  <si>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</si>
  <si>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</si>
  <si>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</si>
  <si>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</si>
  <si>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</si>
  <si>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</si>
  <si>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</si>
  <si>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</si>
  <si>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</si>
  <si>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</si>
  <si>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</si>
  <si>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</si>
  <si>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</si>
  <si>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</si>
  <si>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</si>
  <si>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</si>
  <si>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</si>
  <si>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</si>
  <si>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</si>
  <si>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</si>
  <si>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</si>
  <si>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</si>
  <si>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</si>
  <si>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</si>
  <si>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</si>
  <si>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</si>
  <si>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</si>
  <si>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</si>
  <si>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</si>
  <si>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</si>
  <si>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</si>
  <si>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</si>
  <si>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</si>
  <si>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</si>
  <si>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</si>
  <si>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</si>
  <si>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</si>
  <si>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</si>
  <si>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</si>
  <si>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</si>
  <si>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</si>
  <si>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</si>
  <si>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</si>
  <si>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</si>
  <si>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</si>
  <si>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</si>
  <si>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</si>
  <si>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</si>
  <si>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</si>
  <si>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</si>
  <si>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</si>
  <si>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</si>
  <si>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</si>
  <si>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</si>
  <si>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</si>
  <si>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</si>
  <si>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</si>
  <si>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</si>
  <si>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</si>
  <si>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</si>
  <si>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</si>
  <si>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</si>
  <si>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</si>
  <si>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</si>
  <si>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</si>
  <si>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</si>
  <si>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</si>
  <si>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</si>
  <si>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</si>
  <si>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</si>
  <si>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</si>
  <si>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</si>
  <si>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</si>
  <si>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</si>
  <si>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</si>
  <si>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</si>
  <si>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</si>
  <si>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</si>
  <si>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</si>
  <si>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</si>
  <si>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</si>
  <si>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</si>
  <si>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</si>
  <si>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</si>
  <si>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</si>
  <si>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</si>
  <si>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</si>
  <si>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</si>
  <si>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</si>
  <si>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</si>
  <si>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</si>
  <si>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</si>
  <si>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</si>
  <si>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</si>
  <si>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</si>
  <si>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</si>
  <si>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</si>
  <si>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</si>
  <si>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</si>
  <si>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</si>
  <si>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</si>
  <si>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</si>
  <si>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</si>
  <si>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</si>
  <si>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</si>
  <si>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</si>
  <si>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</si>
  <si>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</si>
  <si>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</si>
  <si>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</si>
  <si>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</si>
  <si>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</si>
  <si>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</si>
  <si>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</si>
  <si>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</si>
  <si>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</si>
  <si>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</si>
  <si>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</si>
  <si>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</si>
  <si>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</si>
  <si>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</si>
  <si>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</si>
  <si>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</si>
  <si>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</si>
  <si>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</si>
  <si>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</si>
  <si>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</si>
  <si>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</si>
  <si>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</si>
  <si>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</si>
  <si>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</si>
  <si>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</si>
  <si>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</si>
  <si>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</si>
  <si>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</si>
  <si>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</si>
  <si>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</si>
  <si>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</si>
  <si>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</si>
  <si>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</si>
  <si>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</si>
  <si>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</si>
  <si>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</si>
  <si>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</si>
  <si>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</si>
  <si>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</si>
  <si>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</si>
  <si>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</si>
  <si>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</si>
  <si>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</si>
  <si>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</si>
  <si>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</si>
  <si>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</si>
  <si>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</si>
  <si>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</si>
  <si>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</si>
  <si>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</si>
  <si>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</si>
  <si>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</si>
  <si>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</si>
  <si>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</si>
  <si>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</si>
  <si>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</si>
  <si>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</si>
  <si>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</si>
  <si>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</si>
  <si>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</si>
  <si>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</si>
  <si>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</si>
  <si>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</si>
  <si>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</si>
  <si>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</si>
  <si>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</si>
  <si>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</si>
  <si>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</si>
  <si>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</si>
  <si>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</si>
  <si>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</si>
  <si>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</si>
  <si>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</si>
  <si>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</si>
  <si>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</si>
  <si>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</si>
  <si>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</si>
  <si>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</si>
  <si>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</si>
  <si>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</si>
  <si>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</si>
  <si>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</si>
  <si>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</si>
  <si>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</si>
  <si>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</si>
  <si>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</si>
  <si>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</si>
  <si>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</si>
  <si>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</si>
  <si>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</si>
  <si>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</si>
  <si>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</si>
  <si>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</si>
  <si>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</si>
  <si>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</si>
  <si>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</si>
  <si>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</si>
  <si>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</si>
  <si>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</si>
  <si>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</si>
  <si>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</si>
  <si>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</si>
  <si>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</si>
  <si>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</si>
  <si>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</si>
  <si>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</si>
  <si>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</si>
  <si>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</si>
  <si>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</si>
  <si>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</si>
  <si>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</si>
  <si>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</si>
  <si>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</si>
  <si>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</si>
  <si>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</si>
  <si>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</si>
  <si>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</si>
  <si>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</si>
  <si>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</si>
  <si>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</si>
  <si>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</si>
  <si>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</si>
  <si>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</si>
  <si>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</si>
  <si>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</si>
  <si>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</si>
  <si>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</si>
  <si>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</si>
  <si>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</si>
  <si>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</si>
  <si>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</si>
  <si>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</si>
  <si>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</si>
  <si>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</si>
  <si>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</si>
  <si>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</si>
  <si>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</si>
  <si>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</si>
  <si>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</si>
  <si>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</si>
  <si>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</si>
  <si>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</si>
  <si>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</si>
  <si>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</si>
  <si>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</si>
  <si>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</si>
  <si>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</si>
  <si>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</si>
  <si>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</si>
  <si>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</si>
  <si>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</si>
  <si>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</si>
  <si>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</si>
  <si>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</si>
  <si>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</si>
  <si>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</si>
  <si>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</si>
  <si>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</si>
  <si>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</si>
  <si>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</si>
  <si>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</si>
  <si>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</si>
  <si>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</si>
  <si>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</si>
  <si>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</si>
  <si>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</si>
  <si>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</si>
  <si>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</si>
  <si>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</si>
  <si>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</si>
  <si>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</si>
  <si>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</si>
  <si>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</si>
  <si>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</si>
  <si>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</si>
  <si>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</si>
  <si>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</si>
  <si>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</si>
  <si>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</si>
  <si>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</si>
  <si>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</si>
  <si>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</si>
  <si>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</si>
  <si>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</si>
  <si>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</si>
  <si>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</si>
  <si>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</si>
  <si>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</si>
  <si>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</si>
  <si>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</si>
  <si>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</si>
  <si>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</si>
  <si>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</si>
  <si>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</si>
  <si>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</si>
  <si>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</si>
  <si>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</si>
  <si>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</si>
  <si>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</si>
  <si>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</si>
  <si>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</si>
  <si>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</si>
  <si>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</si>
  <si>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</si>
  <si>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</si>
  <si>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</si>
  <si>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</si>
  <si>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</si>
  <si>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</si>
  <si>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</si>
  <si>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</si>
  <si>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</si>
  <si>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</si>
  <si>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</si>
  <si>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</si>
  <si>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</si>
  <si>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</si>
  <si>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</si>
  <si>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</si>
  <si>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</si>
  <si>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</si>
  <si>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</si>
  <si>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</si>
  <si>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</si>
  <si>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</si>
  <si>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</si>
  <si>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</si>
  <si>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</si>
  <si>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</si>
  <si>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</si>
  <si>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</si>
  <si>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</si>
  <si>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</si>
  <si>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</si>
  <si>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</si>
  <si>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</si>
  <si>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</si>
  <si>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</si>
  <si>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</si>
  <si>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</si>
  <si>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</si>
  <si>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</si>
  <si>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</si>
  <si>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</si>
  <si>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</si>
  <si>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</si>
  <si>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</si>
  <si>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</si>
  <si>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</si>
  <si>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</si>
  <si>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</si>
  <si>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</si>
  <si>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</si>
  <si>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</si>
  <si>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</si>
  <si>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</si>
  <si>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</si>
  <si>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</si>
  <si>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</si>
  <si>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</si>
  <si>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</si>
  <si>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</si>
  <si>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</si>
  <si>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</si>
  <si>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</si>
  <si>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</si>
  <si>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</si>
  <si>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</si>
  <si>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</si>
  <si>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</si>
  <si>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</si>
  <si>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</si>
  <si>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</si>
  <si>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</si>
  <si>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</si>
  <si>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</si>
  <si>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</si>
  <si>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</si>
  <si>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</si>
  <si>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</si>
  <si>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</si>
  <si>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</si>
  <si>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</si>
  <si>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</si>
  <si>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</si>
  <si>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</si>
  <si>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</si>
  <si>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</si>
  <si>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</si>
  <si>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</si>
  <si>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</si>
  <si>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</si>
  <si>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</si>
  <si>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</si>
  <si>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</si>
  <si>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</si>
  <si>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</si>
  <si>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</si>
  <si>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</si>
  <si>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</si>
  <si>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</si>
  <si>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</si>
  <si>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</si>
  <si>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</si>
  <si>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</si>
  <si>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</si>
  <si>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</si>
  <si>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</si>
  <si>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</si>
  <si>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</si>
  <si>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</si>
  <si>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</si>
  <si>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</si>
  <si>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</si>
  <si>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</si>
  <si>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</si>
  <si>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</si>
  <si>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</si>
  <si>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</si>
  <si>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</si>
  <si>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</si>
  <si>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</si>
  <si>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</si>
  <si>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</si>
  <si>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</si>
  <si>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</si>
  <si>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</si>
  <si>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</si>
  <si>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</si>
  <si>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</si>
  <si>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</si>
  <si>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</si>
  <si>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</si>
  <si>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</si>
  <si>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</si>
  <si>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</si>
  <si>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</si>
  <si>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</si>
  <si>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</si>
  <si>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</si>
  <si>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</si>
  <si>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</si>
  <si>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</si>
  <si>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</si>
  <si>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</si>
  <si>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</si>
  <si>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</si>
  <si>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</si>
  <si>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</si>
  <si>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</si>
  <si>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</si>
  <si>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</si>
  <si>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</si>
  <si>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</si>
  <si>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</si>
  <si>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</si>
  <si>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</si>
  <si>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</si>
  <si>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</si>
  <si>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</si>
  <si>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</si>
  <si>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</si>
  <si>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</si>
  <si>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</si>
  <si>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</si>
  <si>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</si>
  <si>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</si>
  <si>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</si>
  <si>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</si>
  <si>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</si>
  <si>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</si>
  <si>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</si>
  <si>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</si>
  <si>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</si>
  <si>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</si>
  <si>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</si>
  <si>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</si>
  <si>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</si>
  <si>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</si>
  <si>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</si>
  <si>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</si>
  <si>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</si>
  <si>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</si>
  <si>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</si>
  <si>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</si>
  <si>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</si>
  <si>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</si>
  <si>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</si>
  <si>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</si>
  <si>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</si>
  <si>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</si>
  <si>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</si>
  <si>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</si>
  <si>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</si>
  <si>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</si>
  <si>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</si>
  <si>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</si>
  <si>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</si>
  <si>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</si>
  <si>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</si>
  <si>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</si>
  <si>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</si>
  <si>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</si>
  <si>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</si>
  <si>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</si>
  <si>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</si>
  <si>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</si>
  <si>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</si>
  <si>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</si>
  <si>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</si>
  <si>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</si>
  <si>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</si>
  <si>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</si>
  <si>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</si>
  <si>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</si>
  <si>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</si>
  <si>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</si>
  <si>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</si>
  <si>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</si>
  <si>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</si>
  <si>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</si>
  <si>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</si>
  <si>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</si>
  <si>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</si>
  <si>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</si>
  <si>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</si>
  <si>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</si>
  <si>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</si>
  <si>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</si>
  <si>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</si>
  <si>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</si>
  <si>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</si>
  <si>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</si>
  <si>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</si>
  <si>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</si>
  <si>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</si>
  <si>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</si>
  <si>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</si>
  <si>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</si>
  <si>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</si>
  <si>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</si>
  <si>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</si>
  <si>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</si>
  <si>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</si>
  <si>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</si>
  <si>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</si>
  <si>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</si>
  <si>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</si>
  <si>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</si>
  <si>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</si>
  <si>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</si>
  <si>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</si>
  <si>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</si>
  <si>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</si>
  <si>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</si>
  <si>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</si>
  <si>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</si>
  <si>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</si>
  <si>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</si>
  <si>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</si>
  <si>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</si>
  <si>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</si>
  <si>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</si>
  <si>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</si>
  <si>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</si>
  <si>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</si>
  <si>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</si>
  <si>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</si>
  <si>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</si>
  <si>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</si>
  <si>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</si>
  <si>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</si>
  <si>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</si>
  <si>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</si>
  <si>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</si>
  <si>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</si>
  <si>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</si>
  <si>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</si>
  <si>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</si>
  <si>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</si>
  <si>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</si>
  <si>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</si>
  <si>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</si>
  <si>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</si>
  <si>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</si>
  <si>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</si>
  <si>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</si>
  <si>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</si>
  <si>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</si>
  <si>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</si>
  <si>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</si>
  <si>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</si>
  <si>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</si>
  <si>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</si>
  <si>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</si>
  <si>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</si>
  <si>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</si>
  <si>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</si>
  <si>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</si>
  <si>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</si>
  <si>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</si>
  <si>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</si>
  <si>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</si>
  <si>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</si>
  <si>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</si>
  <si>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</si>
  <si>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</si>
  <si>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</si>
  <si>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</si>
  <si>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</si>
  <si>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</si>
  <si>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</si>
  <si>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</si>
  <si>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</si>
  <si>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</si>
  <si>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</si>
  <si>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</si>
  <si>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</si>
  <si>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</si>
  <si>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</si>
  <si>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</si>
  <si>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</si>
  <si>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</si>
  <si>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</si>
  <si>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</si>
  <si>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</si>
  <si>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</si>
  <si>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</si>
  <si>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</si>
  <si>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</si>
  <si>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</si>
  <si>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</si>
  <si>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</si>
  <si>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</si>
  <si>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</si>
  <si>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</si>
  <si>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</si>
  <si>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</si>
  <si>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</si>
  <si>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</si>
  <si>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</si>
  <si>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</si>
  <si>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</si>
  <si>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</si>
  <si>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</si>
  <si>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</si>
  <si>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</si>
  <si>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</si>
  <si>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</si>
  <si>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</si>
  <si>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</si>
  <si>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</si>
  <si>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</si>
  <si>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</si>
  <si>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</si>
  <si>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</si>
  <si>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</si>
  <si>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</si>
  <si>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</si>
  <si>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</si>
  <si>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</si>
  <si>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</si>
  <si>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</si>
  <si>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</si>
  <si>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</si>
  <si>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</si>
  <si>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</si>
  <si>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</si>
  <si>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</si>
  <si>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</si>
  <si>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</si>
  <si>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</si>
  <si>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</si>
  <si>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</si>
  <si>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</si>
  <si>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</si>
  <si>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</si>
  <si>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</si>
  <si>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</si>
  <si>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</si>
  <si>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</si>
  <si>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</si>
  <si>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</si>
  <si>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</si>
  <si>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</si>
  <si>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</si>
  <si>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</si>
  <si>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</si>
  <si>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</si>
  <si>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</si>
  <si>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</si>
  <si>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</si>
  <si>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</si>
  <si>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</si>
  <si>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</si>
  <si>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</si>
  <si>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</si>
  <si>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</si>
  <si>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</si>
  <si>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</si>
  <si>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</si>
  <si>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</si>
  <si>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</si>
  <si>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</si>
  <si>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</si>
  <si>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</si>
  <si>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</si>
  <si>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</si>
  <si>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</si>
  <si>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</si>
  <si>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</si>
  <si>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</si>
  <si>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</si>
  <si>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</si>
  <si>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</si>
  <si>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</si>
  <si>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</si>
  <si>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</si>
  <si>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</si>
  <si>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</si>
  <si>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</si>
  <si>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</si>
  <si>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</si>
  <si>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</si>
  <si>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</si>
  <si>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</si>
  <si>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</si>
  <si>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</si>
  <si>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</si>
  <si>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</si>
  <si>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</si>
  <si>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</si>
  <si>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</si>
  <si>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</si>
  <si>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</si>
  <si>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</si>
  <si>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</si>
  <si>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</si>
  <si>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</si>
  <si>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</si>
  <si>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</si>
  <si>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</si>
  <si>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</si>
  <si>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</si>
  <si>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</si>
  <si>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</si>
  <si>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</si>
  <si>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</si>
  <si>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</si>
  <si>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</si>
  <si>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</si>
  <si>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</si>
  <si>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</si>
  <si>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</si>
  <si>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</si>
  <si>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</si>
  <si>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</si>
  <si>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</si>
  <si>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</si>
  <si>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</si>
  <si>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</si>
  <si>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</si>
  <si>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</si>
  <si>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</si>
  <si>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</si>
  <si>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</si>
  <si>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</si>
  <si>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</si>
  <si>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</si>
  <si>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</si>
  <si>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</si>
  <si>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</si>
  <si>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</si>
  <si>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</si>
  <si>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</si>
  <si>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</si>
  <si>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</si>
  <si>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</si>
  <si>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</si>
  <si>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</si>
  <si>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</si>
  <si>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</si>
  <si>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</si>
  <si>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</si>
  <si>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</si>
  <si>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</si>
  <si>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</si>
  <si>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</si>
  <si>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</si>
  <si>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</si>
  <si>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</si>
  <si>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</si>
  <si>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</si>
  <si>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</si>
  <si>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</si>
  <si>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</si>
  <si>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</si>
  <si>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</si>
  <si>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</si>
  <si>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</si>
  <si>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</si>
  <si>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</si>
  <si>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</si>
  <si>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</si>
  <si>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</si>
  <si>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</si>
  <si>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</si>
  <si>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</si>
  <si>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</si>
  <si>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</si>
  <si>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</si>
  <si>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</si>
  <si>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</si>
  <si>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</si>
  <si>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</si>
  <si>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</si>
  <si>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</si>
  <si>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</si>
  <si>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</si>
  <si>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</si>
  <si>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</si>
  <si>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</si>
  <si>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</si>
  <si>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</si>
  <si>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</si>
  <si>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</si>
  <si>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</si>
  <si>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</si>
  <si>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</si>
  <si>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</si>
  <si>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</si>
  <si>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</si>
  <si>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</si>
  <si>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</si>
  <si>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</si>
  <si>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</si>
  <si>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</si>
  <si>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</si>
  <si>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</si>
  <si>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</si>
  <si>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</si>
  <si>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</si>
  <si>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</si>
  <si>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</si>
  <si>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</si>
  <si>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</si>
  <si>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</si>
  <si>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</si>
  <si>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</si>
  <si>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</si>
  <si>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</si>
  <si>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</si>
  <si>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</si>
  <si>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</si>
  <si>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</si>
  <si>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</si>
  <si>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</si>
  <si>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</si>
  <si>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</si>
  <si>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</si>
  <si>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</si>
  <si>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</si>
  <si>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</si>
  <si>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</si>
  <si>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</si>
  <si>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</si>
  <si>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</si>
  <si>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</si>
  <si>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</si>
  <si>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</si>
  <si>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</si>
  <si>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</si>
  <si>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</si>
  <si>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</si>
  <si>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</si>
  <si>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</si>
  <si>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</si>
  <si>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</si>
  <si>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</si>
  <si>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</si>
  <si>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</si>
  <si>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</si>
  <si>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</si>
  <si>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</si>
  <si>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</si>
  <si>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</si>
  <si>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</si>
  <si>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</si>
  <si>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</si>
  <si>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</si>
  <si>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</si>
  <si>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</si>
  <si>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</si>
  <si>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</si>
  <si>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</si>
  <si>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</si>
  <si>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</si>
  <si>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</si>
  <si>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</si>
  <si>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</si>
  <si>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</si>
  <si>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</si>
  <si>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</si>
  <si>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</si>
  <si>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</si>
  <si>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</si>
  <si>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</si>
  <si>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</si>
  <si>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</si>
  <si>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</si>
  <si>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</si>
  <si>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</si>
  <si>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</si>
  <si>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</si>
  <si>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</si>
  <si>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</si>
  <si>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</si>
  <si>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</si>
  <si>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</si>
  <si>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</si>
  <si>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</si>
  <si>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</si>
  <si>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</si>
  <si>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</si>
  <si>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</si>
  <si>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</si>
  <si>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</si>
  <si>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</si>
  <si>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</si>
  <si>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</si>
  <si>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</si>
  <si>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</si>
  <si>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</si>
  <si>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</si>
  <si>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</si>
  <si>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</si>
  <si>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</si>
  <si>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</si>
  <si>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</si>
  <si>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</si>
  <si>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</si>
  <si>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</si>
  <si>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</si>
  <si>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</si>
  <si>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</si>
  <si>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</si>
  <si>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</si>
  <si>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</si>
  <si>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</si>
  <si>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</si>
  <si>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</si>
  <si>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</si>
  <si>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</si>
  <si>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</si>
  <si>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</si>
  <si>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</si>
  <si>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</si>
  <si>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</si>
  <si>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</si>
  <si>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</si>
  <si>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</si>
  <si>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</si>
  <si>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</si>
  <si>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</si>
  <si>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</si>
  <si>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</si>
  <si>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</si>
  <si>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</si>
  <si>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</si>
  <si>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</si>
  <si>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</si>
  <si>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</si>
  <si>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</si>
  <si>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</si>
  <si>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</si>
  <si>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</si>
  <si>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</si>
  <si>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</si>
  <si>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</si>
  <si>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</si>
  <si>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</si>
  <si>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</si>
  <si>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</si>
  <si>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</si>
  <si>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</si>
  <si>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</si>
  <si>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</si>
  <si>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</si>
  <si>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</si>
  <si>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</si>
  <si>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</si>
  <si>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</si>
  <si>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</si>
  <si>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</si>
  <si>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</si>
  <si>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</si>
  <si>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</si>
  <si>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</si>
  <si>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</si>
  <si>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</si>
  <si>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</si>
  <si>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</si>
  <si>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</si>
  <si>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</si>
  <si>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</si>
  <si>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</si>
  <si>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</si>
  <si>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</si>
  <si>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</si>
  <si>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</si>
  <si>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</si>
  <si>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</si>
  <si>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</si>
  <si>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</si>
  <si>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</si>
  <si>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</si>
  <si>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</si>
  <si>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</si>
  <si>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</si>
  <si>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</si>
  <si>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</si>
  <si>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</si>
  <si>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</si>
  <si>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</si>
  <si>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</si>
  <si>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</si>
  <si>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</si>
  <si>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</si>
  <si>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</si>
  <si>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</si>
  <si>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</si>
  <si>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</si>
  <si>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</si>
  <si>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</si>
  <si>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</si>
  <si>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</si>
  <si>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</si>
  <si>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</si>
  <si>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</si>
  <si>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</si>
  <si>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</si>
  <si>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</si>
  <si>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</si>
  <si>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</si>
  <si>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</si>
  <si>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</si>
  <si>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</si>
  <si>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</si>
  <si>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</si>
  <si>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</si>
  <si>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</si>
  <si>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</si>
  <si>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</si>
  <si>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</si>
  <si>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</si>
  <si>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</si>
  <si>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</si>
  <si>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</si>
  <si>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</si>
  <si>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</si>
  <si>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</si>
  <si>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</si>
  <si>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</si>
  <si>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</si>
  <si>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</si>
  <si>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</si>
  <si>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</si>
  <si>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</si>
  <si>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</si>
  <si>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</si>
  <si>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</si>
  <si>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</si>
  <si>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</si>
  <si>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</si>
  <si>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</si>
  <si>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</si>
  <si>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</si>
  <si>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</si>
  <si>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</si>
  <si>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</si>
  <si>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</si>
  <si>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</si>
  <si>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</si>
  <si>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</si>
  <si>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</si>
  <si>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</si>
  <si>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</si>
  <si>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</si>
  <si>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</si>
  <si>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</si>
  <si>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</si>
  <si>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</si>
  <si>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</si>
  <si>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</si>
  <si>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</si>
  <si>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</si>
  <si>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</si>
  <si>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</si>
  <si>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</si>
  <si>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</si>
  <si>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</si>
  <si>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</si>
  <si>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</si>
  <si>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</si>
  <si>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</si>
  <si>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</si>
  <si>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</si>
  <si>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</si>
  <si>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</si>
  <si>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</si>
  <si>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</si>
  <si>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</si>
  <si>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</si>
  <si>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</si>
  <si>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</si>
  <si>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</si>
  <si>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</si>
  <si>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</si>
  <si>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</si>
  <si>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</si>
  <si>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</si>
  <si>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</si>
  <si>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</si>
  <si>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</si>
  <si>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</si>
  <si>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</si>
  <si>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</si>
  <si>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</si>
  <si>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</si>
  <si>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</si>
  <si>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</si>
  <si>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</si>
  <si>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</si>
  <si>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</si>
  <si>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</si>
  <si>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</si>
  <si>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</si>
  <si>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</si>
  <si>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</si>
  <si>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</si>
  <si>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</si>
  <si>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</si>
  <si>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</si>
  <si>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</si>
  <si>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</si>
  <si>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</si>
  <si>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</si>
  <si>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</si>
  <si>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</si>
  <si>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</si>
  <si>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</si>
  <si>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</si>
  <si>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</si>
  <si>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</si>
  <si>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</si>
  <si>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</si>
  <si>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</si>
  <si>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</si>
  <si>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</si>
  <si>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</si>
  <si>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</si>
  <si>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</si>
  <si>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</si>
  <si>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</si>
  <si>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</si>
  <si>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</si>
  <si>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</si>
  <si>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</si>
  <si>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</si>
  <si>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</si>
  <si>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</si>
  <si>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</si>
  <si>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</si>
  <si>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</si>
  <si>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</si>
  <si>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</si>
  <si>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</si>
  <si>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</si>
  <si>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</si>
  <si>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</si>
  <si>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</si>
  <si>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</si>
  <si>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</si>
  <si>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</si>
  <si>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</si>
  <si>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</si>
  <si>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</si>
  <si>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</si>
  <si>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</si>
  <si>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</si>
  <si>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</si>
  <si>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</si>
  <si>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</si>
  <si>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</si>
  <si>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</si>
  <si>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</si>
  <si>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</si>
  <si>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</si>
  <si>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</si>
  <si>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</si>
  <si>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</si>
  <si>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</si>
  <si>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</si>
  <si>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</si>
  <si>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</si>
  <si>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</si>
  <si>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</si>
  <si>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</si>
  <si>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</si>
  <si>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</si>
  <si>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</si>
  <si>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</si>
  <si>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</si>
  <si>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</si>
  <si>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</si>
  <si>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</si>
  <si>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</si>
  <si>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</si>
  <si>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</si>
  <si>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</si>
  <si>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</si>
  <si>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</si>
  <si>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</si>
  <si>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</si>
  <si>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</si>
  <si>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</si>
  <si>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</si>
  <si>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</si>
  <si>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</si>
  <si>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</si>
  <si>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</si>
  <si>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</si>
  <si>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</si>
  <si>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</si>
  <si>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</si>
  <si>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</si>
  <si>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</si>
  <si>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</si>
  <si>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</si>
  <si>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</si>
  <si>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</si>
  <si>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</si>
  <si>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</si>
  <si>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</si>
  <si>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</si>
  <si>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</si>
  <si>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</si>
  <si>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</si>
  <si>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</si>
  <si>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</si>
  <si>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</si>
  <si>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</si>
  <si>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</si>
  <si>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</si>
  <si>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</si>
  <si>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</si>
  <si>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</si>
  <si>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</si>
  <si>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</si>
  <si>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</si>
  <si>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</si>
  <si>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</si>
  <si>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</si>
  <si>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</si>
  <si>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</si>
  <si>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</si>
  <si>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</si>
  <si>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</si>
  <si>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</si>
  <si>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</si>
  <si>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</si>
  <si>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</si>
  <si>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</si>
  <si>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</si>
  <si>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</si>
  <si>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</si>
  <si>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</si>
  <si>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</si>
  <si>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</si>
  <si>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</si>
  <si>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</si>
  <si>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</si>
  <si>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</si>
  <si>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</si>
  <si>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</si>
  <si>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</si>
  <si>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</si>
  <si>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</si>
  <si>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</si>
  <si>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</si>
  <si>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</si>
  <si>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</si>
  <si>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</si>
  <si>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</si>
  <si>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</si>
  <si>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</si>
  <si>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</si>
  <si>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</si>
  <si>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</si>
  <si>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</si>
  <si>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</si>
  <si>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</si>
  <si>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</si>
  <si>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</si>
  <si>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</si>
  <si>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</si>
  <si>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</si>
  <si>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</si>
  <si>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</si>
  <si>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</si>
  <si>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</si>
  <si>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</si>
  <si>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</si>
  <si>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</si>
  <si>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</si>
  <si>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</si>
  <si>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</si>
  <si>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</si>
  <si>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</si>
  <si>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</si>
  <si>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</si>
  <si>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</si>
  <si>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</si>
  <si>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</si>
  <si>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</si>
  <si>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</si>
  <si>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</si>
  <si>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</si>
  <si>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</si>
  <si>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</si>
  <si>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</si>
  <si>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</si>
  <si>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</si>
  <si>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</si>
  <si>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</si>
  <si>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</si>
  <si>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</si>
  <si>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</si>
  <si>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</si>
  <si>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</si>
  <si>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</si>
  <si>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</si>
  <si>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</si>
  <si>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</si>
  <si>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</si>
  <si>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</si>
  <si>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</si>
  <si>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</si>
  <si>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</si>
  <si>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</si>
  <si>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</si>
  <si>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</si>
  <si>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</si>
  <si>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</si>
  <si>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</si>
  <si>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</si>
  <si>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</si>
  <si>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</si>
  <si>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</si>
  <si>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</si>
  <si>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</si>
  <si>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</si>
  <si>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</si>
  <si>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</si>
  <si>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</si>
  <si>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</si>
  <si>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</si>
  <si>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</si>
  <si>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</si>
  <si>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</si>
  <si>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</si>
  <si>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</si>
  <si>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</si>
  <si>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</si>
  <si>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</si>
  <si>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</si>
  <si>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</si>
  <si>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</si>
  <si>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</si>
  <si>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</si>
  <si>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</si>
  <si>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</si>
  <si>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</si>
  <si>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</si>
  <si>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</si>
  <si>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</si>
  <si>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</si>
  <si>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</si>
  <si>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</si>
  <si>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</si>
  <si>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</si>
  <si>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</si>
  <si>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</si>
  <si>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</si>
  <si>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</si>
  <si>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</si>
  <si>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</si>
  <si>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</si>
  <si>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</si>
  <si>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</si>
  <si>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</si>
  <si>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</si>
  <si>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</si>
  <si>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</si>
  <si>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</si>
  <si>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</si>
  <si>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</si>
  <si>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</si>
  <si>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</si>
  <si>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</si>
  <si>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</si>
  <si>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</si>
  <si>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</si>
  <si>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</si>
  <si>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</si>
  <si>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</si>
  <si>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</si>
  <si>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</si>
  <si>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</si>
  <si>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</si>
  <si>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</si>
  <si>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</si>
  <si>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</si>
  <si>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</si>
  <si>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</si>
  <si>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</si>
  <si>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</si>
  <si>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</si>
  <si>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</si>
  <si>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</si>
  <si>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</si>
  <si>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</si>
  <si>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</si>
  <si>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</si>
  <si>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</si>
  <si>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</si>
  <si>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</si>
  <si>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</si>
  <si>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</si>
  <si>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</si>
  <si>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</si>
  <si>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</si>
  <si>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</si>
  <si>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</si>
  <si>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</si>
  <si>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</si>
  <si>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</si>
  <si>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</si>
  <si>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</si>
  <si>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</si>
  <si>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</si>
  <si>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</si>
  <si>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</si>
  <si>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</si>
  <si>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</si>
  <si>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</si>
  <si>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</si>
  <si>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</si>
  <si>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</si>
  <si>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</si>
  <si>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</si>
  <si>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</si>
  <si>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</si>
  <si>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</si>
  <si>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</si>
  <si>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</si>
  <si>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</si>
  <si>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</si>
  <si>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</si>
  <si>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</si>
  <si>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</si>
  <si>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</si>
  <si>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</si>
  <si>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</si>
  <si>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</si>
  <si>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</si>
  <si>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</si>
  <si>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</si>
  <si>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</si>
  <si>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</si>
  <si>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</si>
  <si>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</si>
  <si>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</si>
  <si>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</si>
  <si>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</si>
  <si>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</si>
  <si>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</si>
  <si>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</si>
  <si>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</si>
  <si>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</si>
  <si>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</si>
  <si>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</si>
  <si>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</si>
  <si>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</si>
  <si>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</si>
  <si>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</si>
  <si>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</si>
  <si>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</si>
  <si>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</si>
  <si>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</si>
  <si>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</si>
  <si>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</si>
  <si>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</si>
  <si>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</si>
  <si>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</si>
  <si>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</si>
  <si>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</si>
  <si>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</si>
  <si>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</si>
  <si>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</si>
  <si>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</si>
  <si>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</si>
  <si>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</si>
  <si>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</si>
  <si>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</si>
  <si>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</si>
  <si>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</si>
  <si>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</si>
  <si>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</si>
  <si>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</si>
  <si>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</si>
  <si>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</si>
  <si>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</si>
  <si>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</si>
  <si>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</si>
  <si>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</si>
  <si>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</si>
  <si>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</si>
  <si>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</si>
  <si>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</si>
  <si>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</si>
  <si>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</si>
  <si>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</si>
  <si>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</si>
  <si>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</si>
  <si>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</si>
  <si>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</si>
  <si>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</si>
  <si>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</si>
  <si>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</si>
  <si>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</si>
  <si>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</si>
  <si>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</si>
  <si>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</si>
  <si>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</si>
  <si>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</si>
  <si>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</si>
  <si>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</si>
  <si>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</si>
  <si>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</si>
  <si>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</si>
  <si>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</si>
  <si>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</si>
  <si>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</si>
  <si>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</si>
  <si>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</si>
  <si>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</si>
  <si>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</si>
  <si>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</si>
  <si>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</si>
  <si>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</si>
  <si>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</si>
  <si>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</si>
  <si>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</si>
  <si>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</si>
  <si>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</si>
  <si>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</si>
  <si>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</si>
  <si>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</si>
  <si>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</si>
  <si>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</si>
  <si>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</si>
  <si>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</si>
  <si>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</si>
  <si>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</si>
  <si>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</si>
  <si>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</si>
  <si>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</si>
  <si>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</si>
  <si>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</si>
  <si>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</si>
  <si>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</si>
  <si>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</si>
  <si>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</si>
  <si>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</si>
  <si>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</si>
  <si>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</si>
  <si>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</si>
  <si>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</si>
  <si>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</si>
  <si>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</si>
  <si>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</si>
  <si>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</si>
  <si>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</si>
  <si>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</si>
  <si>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</si>
  <si>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</si>
  <si>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</si>
  <si>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</si>
  <si>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</si>
  <si>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</si>
  <si>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</si>
  <si>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</si>
  <si>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</si>
  <si>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</si>
  <si>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</si>
  <si>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</si>
  <si>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</si>
  <si>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</si>
  <si>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</si>
  <si>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</si>
  <si>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</si>
  <si>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</si>
  <si>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</si>
  <si>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</si>
  <si>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</si>
  <si>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</si>
  <si>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</si>
  <si>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</si>
  <si>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</si>
  <si>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</si>
  <si>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</si>
  <si>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</si>
  <si>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</si>
  <si>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</si>
  <si>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</si>
  <si>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</si>
  <si>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</si>
  <si>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</si>
  <si>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</si>
  <si>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</si>
  <si>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</si>
  <si>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</si>
  <si>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</si>
  <si>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</si>
  <si>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</si>
  <si>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</si>
  <si>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</si>
  <si>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</si>
  <si>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</si>
  <si>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</si>
  <si>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</si>
  <si>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</si>
  <si>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</si>
  <si>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</si>
  <si>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</si>
  <si>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</si>
  <si>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</si>
  <si>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</si>
  <si>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</si>
  <si>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</si>
  <si>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</si>
  <si>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</si>
  <si>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</si>
  <si>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</si>
  <si>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</si>
  <si>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</si>
  <si>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</si>
  <si>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</si>
  <si>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</si>
  <si>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</si>
  <si>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</si>
  <si>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</si>
  <si>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</si>
  <si>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</si>
  <si>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</si>
  <si>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</si>
  <si>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</si>
  <si>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</si>
  <si>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</si>
  <si>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</si>
  <si>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</si>
  <si>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</si>
  <si>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</si>
  <si>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</si>
  <si>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</si>
  <si>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</si>
  <si>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</si>
  <si>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</si>
  <si>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</si>
  <si>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</si>
  <si>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</si>
  <si>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</si>
  <si>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</si>
  <si>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</si>
  <si>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</si>
  <si>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</si>
  <si>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</si>
  <si>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</si>
  <si>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</si>
  <si>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</si>
  <si>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</si>
  <si>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</si>
  <si>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</si>
  <si>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</si>
  <si>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</si>
  <si>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</si>
  <si>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</si>
  <si>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</si>
  <si>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</si>
  <si>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</si>
  <si>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</si>
  <si>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</si>
  <si>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</si>
  <si>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</si>
  <si>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</si>
  <si>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</si>
  <si>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</si>
  <si>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</si>
  <si>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</si>
  <si>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</si>
  <si>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</si>
  <si>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</si>
  <si>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</si>
  <si>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</si>
  <si>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</si>
  <si>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</si>
  <si>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</si>
  <si>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</si>
  <si>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</si>
  <si>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</si>
  <si>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</si>
  <si>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</si>
  <si>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</si>
  <si>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</si>
  <si>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</si>
  <si>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</si>
  <si>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</si>
  <si>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</si>
  <si>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</si>
  <si>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</si>
  <si>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</si>
  <si>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</si>
  <si>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</si>
  <si>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</si>
  <si>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</si>
  <si>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</si>
  <si>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</si>
  <si>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</si>
  <si>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</si>
  <si>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</si>
  <si>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</si>
  <si>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</si>
  <si>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</si>
  <si>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</si>
  <si>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</si>
  <si>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</si>
  <si>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</si>
  <si>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</si>
  <si>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</si>
  <si>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</si>
  <si>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</si>
  <si>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</si>
  <si>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</si>
  <si>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</si>
  <si>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</si>
  <si>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</si>
  <si>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</si>
  <si>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</si>
  <si>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</si>
  <si>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</si>
  <si>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</si>
  <si>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</si>
  <si>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</si>
  <si>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</si>
  <si>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</si>
  <si>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</si>
  <si>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</si>
  <si>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</si>
  <si>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</si>
  <si>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</si>
  <si>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</si>
  <si>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</si>
  <si>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</si>
  <si>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</si>
  <si>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</si>
  <si>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</si>
  <si>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</si>
  <si>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</si>
  <si>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</si>
  <si>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</si>
  <si>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</si>
  <si>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</si>
  <si>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</si>
  <si>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</si>
  <si>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</si>
  <si>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</si>
  <si>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</si>
  <si>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</si>
  <si>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</si>
  <si>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</si>
  <si>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</si>
  <si>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</si>
  <si>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</si>
  <si>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</si>
  <si>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</si>
  <si>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</si>
  <si>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</si>
  <si>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</si>
  <si>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</si>
  <si>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</si>
  <si>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</si>
  <si>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</si>
  <si>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</si>
  <si>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</si>
  <si>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</si>
  <si>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</si>
  <si>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</si>
  <si>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</si>
  <si>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</si>
  <si>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</si>
  <si>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</si>
  <si>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</si>
  <si>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</si>
  <si>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</si>
  <si>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</si>
  <si>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</si>
  <si>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</si>
  <si>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</si>
  <si>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</si>
  <si>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</si>
  <si>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</si>
  <si>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</si>
  <si>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</si>
  <si>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</si>
  <si>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</si>
  <si>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</si>
  <si>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</si>
  <si>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</si>
  <si>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</si>
  <si>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</si>
  <si>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</si>
  <si>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</si>
  <si>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</si>
  <si>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</si>
  <si>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</si>
  <si>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</si>
  <si>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</si>
  <si>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</si>
  <si>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</si>
  <si>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</si>
  <si>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</si>
  <si>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</si>
  <si>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</si>
  <si>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</si>
  <si>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</si>
  <si>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</si>
  <si>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</si>
  <si>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</si>
  <si>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</si>
  <si>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</si>
  <si>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</si>
  <si>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</si>
  <si>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</si>
  <si>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</si>
  <si>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</si>
  <si>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</si>
  <si>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</si>
  <si>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</si>
  <si>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</si>
  <si>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</si>
  <si>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</si>
  <si>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</si>
  <si>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</si>
  <si>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</si>
  <si>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</si>
  <si>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</si>
  <si>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</si>
  <si>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</si>
  <si>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</si>
  <si>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</si>
  <si>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</si>
  <si>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</si>
  <si>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</si>
  <si>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</si>
  <si>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</si>
  <si>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</si>
  <si>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</si>
  <si>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</si>
  <si>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</si>
  <si>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</si>
  <si>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</si>
  <si>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</si>
  <si>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</si>
  <si>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</si>
  <si>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</si>
  <si>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</si>
  <si>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</si>
  <si>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</si>
  <si>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</si>
  <si>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</si>
  <si>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</si>
  <si>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</si>
  <si>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</si>
  <si>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</si>
  <si>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</si>
  <si>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</si>
  <si>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</si>
  <si>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</si>
  <si>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</si>
  <si>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</si>
  <si>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</si>
  <si>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</si>
  <si>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</si>
  <si>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</si>
  <si>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</si>
  <si>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</si>
  <si>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</si>
  <si>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</si>
  <si>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</si>
  <si>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</si>
  <si>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</si>
  <si>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</si>
  <si>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</si>
  <si>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</si>
  <si>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</si>
  <si>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</si>
  <si>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</si>
  <si>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</si>
  <si>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</si>
  <si>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</si>
  <si>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</si>
  <si>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</si>
  <si>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</si>
  <si>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</si>
  <si>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</si>
  <si>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</si>
  <si>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</si>
  <si>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</si>
  <si>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</si>
  <si>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</si>
  <si>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</si>
  <si>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</si>
  <si>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</si>
  <si>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</si>
  <si>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</si>
  <si>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</si>
  <si>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</si>
  <si>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</si>
  <si>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</si>
  <si>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</si>
  <si>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</si>
  <si>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</si>
  <si>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</si>
  <si>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</si>
  <si>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</si>
  <si>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</si>
  <si>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</si>
  <si>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</si>
  <si>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</si>
  <si>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</si>
  <si>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</si>
  <si>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</si>
  <si>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</si>
  <si>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</si>
  <si>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</si>
  <si>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</si>
  <si>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</si>
  <si>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</si>
  <si>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</si>
  <si>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</si>
  <si>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</si>
  <si>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</si>
  <si>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</si>
  <si>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</si>
  <si>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</si>
  <si>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</si>
  <si>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</si>
  <si>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</si>
  <si>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</si>
  <si>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</si>
  <si>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</si>
  <si>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</si>
  <si>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</si>
  <si>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</si>
  <si>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</si>
  <si>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</si>
  <si>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</si>
  <si>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</si>
  <si>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</si>
  <si>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</si>
  <si>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</si>
  <si>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</si>
  <si>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</si>
  <si>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</si>
  <si>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</si>
  <si>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</si>
  <si>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</si>
  <si>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</si>
  <si>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</si>
  <si>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</si>
  <si>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</si>
  <si>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</si>
  <si>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</si>
  <si>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</si>
  <si>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</si>
  <si>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</si>
  <si>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</si>
  <si>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</si>
  <si>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</si>
  <si>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</si>
  <si>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</si>
  <si>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</si>
  <si>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</si>
  <si>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</si>
  <si>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</si>
  <si>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</si>
  <si>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</si>
  <si>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</si>
  <si>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</si>
  <si>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</si>
  <si>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</si>
  <si>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</si>
  <si>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</si>
  <si>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</si>
  <si>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</si>
  <si>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</si>
  <si>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</si>
  <si>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</si>
  <si>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</si>
  <si>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</si>
  <si>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</si>
  <si>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</si>
  <si>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</si>
  <si>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</si>
  <si>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</si>
  <si>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</si>
  <si>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</si>
  <si>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</si>
  <si>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</si>
  <si>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</si>
  <si>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</si>
  <si>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</si>
  <si>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</si>
  <si>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</si>
  <si>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</si>
  <si>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</si>
  <si>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</si>
  <si>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</si>
  <si>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</si>
  <si>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</si>
  <si>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</si>
  <si>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</si>
  <si>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</si>
  <si>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</si>
  <si>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</si>
  <si>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</si>
  <si>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</si>
  <si>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</si>
  <si>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</si>
  <si>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</si>
  <si>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</si>
  <si>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</si>
  <si>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</si>
  <si>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</si>
  <si>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</si>
  <si>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</si>
  <si>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</si>
  <si>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</si>
  <si>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</si>
  <si>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</si>
  <si>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</si>
  <si>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</si>
  <si>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</si>
  <si>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</si>
  <si>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</si>
  <si>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</si>
  <si>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</si>
  <si>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</si>
  <si>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</si>
  <si>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</si>
  <si>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</si>
  <si>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</si>
  <si>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</si>
  <si>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</si>
  <si>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</si>
  <si>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</si>
  <si>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</si>
  <si>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</si>
  <si>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</si>
  <si>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</si>
  <si>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</si>
  <si>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</si>
  <si>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</si>
  <si>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</si>
  <si>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</si>
  <si>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</si>
  <si>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</si>
  <si>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</si>
  <si>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</si>
  <si>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</si>
  <si>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</si>
  <si>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</si>
  <si>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</si>
  <si>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</si>
  <si>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</si>
  <si>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</si>
  <si>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</si>
  <si>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</si>
  <si>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</si>
  <si>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</si>
  <si>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</si>
  <si>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</si>
  <si>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</si>
  <si>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</si>
  <si>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</si>
  <si>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</si>
  <si>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</si>
  <si>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</si>
  <si>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</si>
  <si>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</si>
  <si>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</si>
  <si>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</si>
  <si>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</si>
  <si>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</si>
  <si>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</si>
  <si>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</si>
  <si>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</si>
  <si>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</si>
  <si>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</si>
  <si>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</si>
  <si>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</si>
  <si>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</si>
  <si>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</si>
  <si>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</si>
  <si>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</si>
  <si>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</si>
  <si>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</si>
  <si>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</si>
  <si>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</si>
  <si>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</si>
  <si>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</si>
  <si>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</si>
  <si>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</si>
  <si>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</si>
  <si>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</si>
  <si>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</si>
  <si>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</si>
  <si>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</si>
  <si>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</si>
  <si>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</si>
  <si>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</si>
  <si>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</si>
  <si>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</si>
  <si>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</si>
  <si>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</si>
  <si>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</si>
  <si>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</si>
  <si>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</si>
  <si>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</si>
  <si>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</si>
  <si>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</si>
  <si>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</si>
  <si>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</si>
  <si>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</si>
  <si>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</si>
  <si>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</si>
  <si>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</si>
  <si>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</si>
  <si>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</si>
  <si>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</si>
  <si>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</si>
  <si>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</si>
  <si>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</si>
  <si>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</si>
  <si>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</si>
  <si>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</si>
  <si>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</si>
  <si>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</si>
  <si>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</si>
  <si>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</si>
  <si>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</si>
  <si>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</si>
  <si>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</si>
  <si>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</si>
  <si>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</si>
  <si>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</si>
  <si>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</si>
  <si>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</si>
  <si>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</si>
  <si>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</si>
  <si>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</si>
  <si>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</si>
  <si>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</si>
  <si>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</si>
  <si>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</si>
  <si>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</si>
  <si>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</si>
  <si>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</si>
  <si>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</si>
  <si>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</si>
  <si>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</si>
  <si>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</si>
  <si>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</si>
  <si>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</si>
  <si>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</si>
  <si>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</si>
  <si>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</si>
  <si>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</si>
  <si>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</si>
  <si>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</si>
  <si>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</si>
  <si>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</si>
  <si>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</si>
  <si>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</si>
  <si>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</si>
  <si>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</si>
  <si>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</si>
  <si>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</si>
  <si>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</si>
  <si>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</si>
  <si>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</si>
  <si>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</si>
  <si>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</si>
  <si>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</si>
  <si>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</si>
  <si>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</si>
  <si>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</si>
  <si>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</si>
  <si>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</si>
  <si>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</si>
  <si>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</si>
  <si>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</si>
  <si>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</si>
  <si>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</si>
  <si>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</si>
  <si>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</si>
  <si>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</si>
  <si>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</si>
  <si>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</si>
  <si>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</si>
  <si>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</si>
  <si>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</si>
  <si>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</si>
  <si>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</si>
  <si>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</si>
  <si>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</si>
  <si>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</si>
  <si>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</si>
  <si>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</si>
  <si>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</si>
  <si>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</si>
  <si>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</si>
  <si>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</si>
  <si>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</si>
  <si>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</si>
  <si>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</si>
  <si>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</si>
  <si>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</si>
  <si>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</si>
  <si>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</si>
  <si>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</si>
  <si>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</si>
  <si>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</si>
  <si>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</si>
  <si>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</si>
  <si>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</si>
  <si>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</si>
  <si>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</si>
  <si>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</si>
  <si>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</si>
  <si>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</si>
  <si>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</si>
  <si>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</si>
  <si>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</si>
  <si>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</si>
  <si>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</si>
  <si>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</si>
  <si>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</si>
  <si>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</si>
  <si>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</si>
  <si>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</si>
  <si>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</si>
  <si>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</si>
  <si>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</si>
  <si>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</si>
  <si>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</si>
  <si>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</si>
  <si>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</si>
  <si>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</si>
  <si>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</si>
  <si>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</si>
  <si>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</si>
  <si>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</si>
  <si>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</si>
  <si>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</si>
  <si>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</si>
  <si>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</si>
  <si>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</si>
  <si>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</si>
  <si>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</si>
  <si>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</si>
  <si>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</si>
  <si>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</si>
  <si>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</si>
  <si>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</si>
  <si>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</si>
  <si>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</si>
  <si>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</si>
  <si>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</si>
  <si>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</si>
  <si>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</si>
  <si>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</si>
  <si>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</si>
  <si>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</si>
  <si>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</si>
  <si>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</si>
  <si>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</si>
  <si>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</si>
  <si>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</si>
  <si>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</si>
  <si>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</si>
  <si>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</si>
  <si>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</si>
  <si>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</si>
  <si>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</si>
  <si>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</si>
  <si>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</si>
  <si>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</si>
  <si>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</si>
  <si>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</si>
  <si>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</si>
  <si>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</si>
  <si>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</si>
  <si>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</si>
  <si>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</si>
  <si>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</si>
  <si>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</si>
  <si>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</si>
  <si>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</si>
  <si>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</si>
  <si>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</si>
  <si>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</si>
  <si>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</si>
  <si>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</si>
  <si>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</si>
  <si>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</si>
  <si>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</si>
  <si>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</si>
  <si>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</si>
  <si>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</si>
  <si>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</si>
  <si>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</si>
  <si>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</si>
  <si>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</si>
  <si>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</si>
  <si>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</si>
  <si>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</si>
  <si>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</si>
  <si>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</si>
  <si>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</si>
  <si>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</si>
  <si>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</si>
  <si>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</si>
  <si>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</si>
  <si>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</si>
  <si>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</si>
  <si>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</si>
  <si>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</si>
  <si>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</si>
  <si>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</si>
  <si>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</si>
  <si>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</si>
  <si>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</si>
  <si>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</si>
  <si>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</si>
  <si>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</si>
  <si>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</si>
  <si>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</si>
  <si>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</si>
  <si>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</si>
  <si>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</si>
  <si>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</si>
  <si>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</si>
  <si>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</si>
  <si>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</si>
  <si>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</si>
  <si>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</si>
  <si>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</si>
  <si>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</si>
  <si>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</si>
  <si>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</si>
  <si>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</si>
  <si>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</si>
  <si>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</si>
  <si>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</si>
  <si>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</si>
  <si>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</si>
  <si>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</si>
  <si>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</si>
  <si>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</si>
  <si>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</si>
  <si>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</si>
  <si>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</si>
  <si>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</si>
  <si>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</si>
  <si>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</si>
  <si>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</si>
  <si>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</si>
  <si>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</si>
  <si>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</si>
  <si>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</si>
  <si>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</si>
  <si>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</si>
  <si>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</si>
  <si>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</si>
  <si>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</si>
  <si>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</si>
  <si>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</si>
  <si>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</si>
  <si>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</si>
  <si>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</si>
  <si>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</si>
  <si>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</si>
  <si>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</si>
  <si>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</si>
  <si>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</si>
  <si>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</si>
  <si>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</si>
  <si>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</si>
  <si>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</si>
  <si>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</si>
  <si>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</si>
  <si>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</si>
  <si>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</si>
  <si>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</si>
  <si>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</si>
  <si>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</si>
  <si>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</si>
  <si>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</si>
  <si>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</si>
  <si>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</si>
  <si>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</si>
  <si>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</si>
  <si>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</si>
  <si>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</si>
  <si>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</si>
  <si>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</si>
  <si>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</si>
  <si>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</si>
  <si>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</si>
  <si>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</si>
  <si>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</si>
  <si>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</si>
  <si>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</si>
  <si>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</si>
  <si>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</si>
  <si>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</si>
  <si>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</si>
  <si>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</si>
  <si>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</si>
  <si>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</si>
  <si>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</si>
  <si>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</si>
  <si>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</si>
  <si>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</si>
  <si>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</si>
  <si>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</si>
  <si>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</si>
  <si>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</si>
  <si>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</si>
  <si>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</si>
  <si>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</si>
  <si>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</si>
  <si>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</si>
  <si>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</si>
  <si>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</si>
  <si>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</si>
  <si>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</si>
  <si>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</si>
  <si>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</si>
  <si>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</si>
  <si>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</si>
  <si>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</si>
  <si>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</si>
  <si>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</si>
  <si>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</si>
  <si>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</si>
  <si>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</si>
  <si>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</si>
  <si>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</si>
  <si>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</si>
  <si>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</si>
  <si>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</si>
  <si>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</si>
  <si>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</si>
  <si>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</si>
  <si>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</si>
  <si>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</si>
  <si>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</si>
  <si>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</si>
  <si>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</si>
  <si>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</si>
  <si>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</si>
  <si>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</si>
  <si>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</si>
  <si>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</si>
  <si>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</si>
  <si>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</si>
  <si>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</si>
  <si>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</si>
  <si>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</si>
  <si>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</si>
  <si>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</si>
  <si>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</si>
  <si>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</si>
  <si>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</si>
  <si>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</si>
  <si>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</si>
  <si>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</si>
  <si>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</si>
  <si>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</si>
  <si>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</si>
  <si>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</si>
  <si>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</si>
  <si>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</si>
  <si>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</si>
  <si>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</si>
  <si>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</si>
  <si>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</si>
  <si>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</si>
  <si>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</si>
  <si>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</si>
  <si>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</si>
  <si>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</si>
  <si>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</si>
  <si>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</si>
  <si>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</si>
  <si>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</si>
  <si>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</si>
  <si>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</si>
  <si>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</si>
  <si>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</si>
  <si>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</si>
  <si>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</si>
  <si>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</si>
  <si>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</si>
  <si>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</si>
  <si>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</si>
  <si>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</si>
  <si>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</si>
  <si>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</si>
  <si>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</si>
  <si>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</si>
  <si>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</si>
  <si>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</si>
  <si>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</si>
  <si>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</si>
  <si>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</si>
  <si>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</si>
  <si>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</si>
  <si>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</si>
  <si>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</si>
  <si>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</si>
  <si>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</si>
  <si>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</si>
  <si>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</si>
  <si>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</si>
  <si>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</si>
  <si>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</si>
  <si>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</si>
  <si>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</si>
  <si>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</si>
  <si>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</si>
  <si>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</si>
  <si>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</si>
  <si>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</si>
  <si>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</si>
  <si>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</si>
  <si>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</si>
  <si>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</si>
  <si>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</si>
  <si>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</si>
  <si>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</si>
  <si>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</si>
  <si>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</si>
  <si>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</si>
  <si>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</si>
  <si>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</si>
  <si>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</si>
  <si>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</si>
  <si>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</si>
  <si>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</si>
  <si>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</si>
  <si>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</si>
  <si>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</si>
  <si>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</si>
  <si>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</si>
  <si>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</si>
  <si>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</si>
  <si>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</si>
  <si>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</si>
  <si>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</si>
  <si>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</si>
  <si>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</si>
  <si>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</si>
  <si>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</si>
  <si>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</si>
  <si>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</si>
  <si>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</si>
  <si>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</si>
  <si>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</si>
  <si>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</si>
  <si>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</si>
  <si>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</si>
  <si>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</si>
  <si>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</si>
  <si>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</si>
  <si>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</si>
  <si>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</si>
  <si>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</si>
  <si>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</si>
  <si>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</si>
  <si>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</si>
  <si>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</si>
  <si>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</si>
  <si>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</si>
  <si>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</si>
  <si>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</si>
  <si>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</si>
  <si>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</si>
  <si>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</si>
  <si>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</si>
  <si>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</si>
  <si>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</si>
  <si>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</si>
  <si>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</si>
  <si>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</si>
  <si>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</si>
  <si>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</si>
  <si>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</si>
  <si>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</si>
  <si>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</si>
  <si>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</si>
  <si>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</si>
  <si>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</si>
  <si>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</si>
  <si>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</si>
  <si>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</si>
  <si>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</si>
  <si>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</si>
  <si>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</si>
  <si>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</si>
  <si>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</si>
  <si>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</si>
  <si>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</si>
  <si>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</si>
  <si>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</si>
  <si>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</si>
  <si>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</si>
  <si>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</si>
  <si>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</si>
  <si>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</si>
  <si>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</si>
  <si>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</si>
  <si>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</si>
  <si>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</si>
  <si>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</si>
  <si>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</si>
  <si>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</si>
  <si>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</si>
  <si>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</si>
  <si>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</si>
  <si>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</si>
  <si>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</si>
  <si>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</si>
  <si>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</si>
  <si>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</si>
  <si>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</si>
  <si>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</si>
  <si>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</si>
  <si>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</si>
  <si>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</si>
  <si>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</si>
  <si>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</si>
  <si>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</si>
  <si>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</si>
  <si>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</si>
  <si>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</si>
  <si>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</si>
  <si>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</si>
  <si>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</si>
  <si>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</si>
  <si>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</si>
  <si>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</si>
  <si>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</si>
  <si>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</si>
  <si>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</si>
  <si>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</si>
  <si>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</si>
  <si>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</si>
  <si>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</si>
  <si>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</si>
  <si>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</si>
  <si>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</si>
  <si>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</si>
  <si>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</si>
  <si>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</si>
  <si>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</si>
  <si>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</si>
  <si>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</si>
  <si>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</si>
  <si>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</si>
  <si>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</si>
  <si>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</si>
  <si>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</si>
  <si>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</si>
  <si>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</si>
  <si>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</si>
  <si>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</si>
  <si>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</si>
  <si>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</si>
  <si>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</si>
  <si>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</si>
  <si>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</si>
  <si>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</si>
  <si>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</si>
  <si>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</si>
  <si>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</si>
  <si>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</si>
  <si>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</si>
  <si>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</si>
  <si>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</si>
  <si>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</si>
  <si>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</si>
  <si>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</si>
  <si>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</si>
  <si>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</si>
  <si>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</si>
  <si>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</si>
  <si>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</si>
  <si>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</si>
  <si>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</si>
  <si>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</si>
  <si>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</si>
  <si>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</si>
  <si>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</si>
  <si>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</si>
  <si>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</si>
  <si>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</si>
  <si>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</si>
  <si>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</si>
  <si>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</si>
  <si>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</si>
  <si>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</si>
  <si>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</si>
  <si>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</si>
  <si>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</si>
  <si>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</si>
  <si>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</si>
  <si>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</si>
  <si>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</si>
  <si>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</si>
  <si>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</si>
  <si>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</si>
  <si>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</si>
  <si>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</si>
  <si>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</si>
  <si>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</si>
  <si>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</si>
  <si>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</si>
  <si>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</si>
  <si>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</si>
  <si>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</si>
  <si>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</si>
  <si>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</si>
  <si>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</si>
  <si>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</si>
  <si>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</si>
  <si>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</si>
  <si>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</si>
  <si>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</si>
  <si>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</si>
  <si>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</si>
  <si>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</si>
  <si>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</si>
  <si>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</si>
  <si>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</si>
  <si>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</si>
  <si>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</si>
  <si>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</si>
  <si>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</si>
  <si>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</si>
  <si>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</si>
  <si>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</si>
  <si>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</si>
  <si>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</si>
  <si>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</si>
  <si>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</si>
  <si>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</si>
  <si>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</si>
  <si>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</si>
  <si>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</si>
  <si>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</si>
  <si>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</si>
  <si>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</si>
  <si>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</si>
  <si>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</si>
  <si>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</si>
  <si>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</si>
  <si>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</si>
  <si>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</si>
  <si>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</si>
  <si>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</si>
  <si>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</si>
  <si>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</si>
  <si>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</si>
  <si>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</si>
  <si>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</si>
  <si>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</si>
  <si>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</si>
  <si>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</si>
  <si>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</si>
  <si>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</si>
  <si>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</si>
  <si>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</si>
  <si>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</si>
  <si>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</si>
  <si>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</si>
  <si>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</si>
  <si>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</si>
  <si>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</si>
  <si>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</si>
  <si>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</si>
  <si>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</si>
  <si>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</si>
  <si>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</si>
  <si>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</si>
  <si>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</si>
  <si>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</si>
  <si>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</si>
  <si>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</si>
  <si>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</si>
  <si>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</si>
  <si>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</si>
  <si>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</si>
  <si>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</si>
  <si>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</si>
  <si>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</si>
  <si>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</si>
  <si>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</si>
  <si>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</si>
  <si>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</si>
  <si>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</si>
  <si>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</si>
  <si>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</si>
  <si>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</si>
  <si>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</si>
  <si>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</si>
  <si>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</si>
  <si>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</si>
  <si>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</si>
  <si>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</si>
  <si>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</si>
  <si>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</si>
  <si>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</si>
  <si>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</si>
  <si>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</si>
  <si>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</si>
  <si>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</si>
  <si>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</si>
  <si>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</si>
  <si>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</si>
  <si>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</si>
  <si>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</si>
  <si>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</si>
  <si>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</si>
  <si>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</si>
  <si>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</si>
  <si>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</si>
  <si>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</si>
  <si>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</si>
  <si>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</si>
  <si>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</si>
  <si>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</si>
  <si>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</si>
  <si>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</si>
  <si>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</si>
  <si>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</si>
  <si>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</si>
  <si>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</si>
  <si>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</si>
  <si>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</si>
  <si>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</si>
  <si>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</si>
  <si>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</si>
  <si>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</si>
  <si>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</si>
  <si>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</si>
  <si>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</si>
  <si>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</si>
  <si>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</si>
  <si>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</si>
  <si>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</si>
  <si>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</si>
  <si>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</si>
  <si>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</si>
  <si>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</si>
  <si>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</si>
  <si>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</si>
  <si>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</si>
  <si>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</si>
  <si>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</si>
  <si>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</si>
  <si>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</si>
  <si>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</si>
  <si>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</si>
  <si>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</si>
  <si>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</si>
  <si>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</si>
  <si>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</si>
  <si>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</si>
  <si>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</si>
  <si>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</si>
  <si>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</si>
  <si>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</si>
  <si>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</si>
  <si>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</si>
  <si>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</si>
  <si>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</si>
  <si>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</si>
  <si>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</si>
  <si>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</si>
  <si>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</si>
  <si>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</si>
  <si>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</si>
  <si>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</si>
  <si>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</si>
  <si>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</si>
  <si>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</si>
  <si>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</si>
  <si>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</si>
  <si>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</si>
  <si>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</si>
  <si>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</si>
  <si>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</si>
  <si>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</si>
  <si>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</si>
  <si>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</si>
  <si>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</si>
  <si>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</si>
  <si>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</si>
  <si>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</si>
  <si>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</si>
  <si>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</si>
  <si>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</si>
  <si>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</si>
  <si>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</si>
  <si>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</si>
  <si>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</si>
  <si>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</si>
  <si>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</si>
  <si>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</si>
  <si>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</si>
  <si>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</si>
  <si>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</si>
  <si>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</si>
  <si>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</si>
  <si>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</si>
  <si>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</si>
  <si>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</si>
  <si>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</si>
  <si>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</si>
  <si>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</si>
  <si>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</si>
  <si>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</si>
  <si>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</si>
  <si>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</si>
  <si>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</si>
  <si>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</si>
  <si>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</si>
  <si>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</si>
  <si>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</si>
  <si>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</si>
  <si>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</si>
  <si>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</si>
  <si>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</si>
  <si>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</si>
  <si>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</si>
  <si>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</si>
  <si>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</si>
  <si>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</si>
  <si>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</si>
  <si>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</si>
  <si>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</si>
  <si>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</si>
  <si>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</si>
  <si>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</si>
  <si>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</si>
  <si>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</si>
  <si>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</si>
  <si>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</si>
  <si>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</si>
  <si>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</si>
  <si>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</si>
  <si>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</si>
  <si>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</si>
  <si>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</si>
  <si>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</si>
  <si>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</si>
  <si>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</si>
  <si>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</si>
  <si>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</si>
  <si>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</si>
  <si>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</si>
  <si>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</si>
  <si>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</si>
  <si>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</si>
  <si>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</si>
  <si>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</si>
  <si>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</si>
  <si>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</si>
  <si>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</si>
  <si>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</si>
  <si>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</si>
  <si>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</si>
  <si>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</si>
  <si>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</si>
  <si>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</si>
  <si>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</si>
  <si>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</si>
  <si>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</si>
  <si>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</si>
  <si>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</si>
  <si>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</si>
  <si>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</si>
  <si>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</si>
  <si>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</si>
  <si>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</si>
  <si>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</si>
  <si>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</si>
  <si>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</si>
  <si>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</si>
  <si>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</si>
  <si>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</si>
  <si>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</si>
  <si>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</si>
  <si>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</si>
  <si>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</si>
  <si>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</si>
  <si>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</si>
  <si>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</si>
  <si>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</si>
  <si>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</si>
  <si>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</si>
  <si>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</si>
  <si>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</si>
  <si>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</si>
  <si>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</si>
  <si>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</si>
  <si>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</si>
  <si>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</si>
  <si>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</si>
  <si>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</si>
  <si>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</si>
  <si>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</si>
  <si>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</si>
  <si>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</si>
  <si>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</si>
  <si>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</si>
  <si>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</si>
  <si>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</si>
  <si>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</si>
  <si>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</si>
  <si>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</si>
  <si>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</si>
  <si>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</si>
  <si>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</si>
  <si>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</si>
  <si>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</si>
  <si>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</si>
  <si>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</si>
  <si>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</si>
  <si>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</si>
  <si>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</si>
  <si>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</si>
  <si>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</si>
  <si>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</si>
  <si>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</si>
  <si>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</si>
  <si>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</si>
  <si>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</si>
  <si>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</si>
  <si>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</si>
  <si>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</si>
  <si>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</si>
  <si>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</si>
  <si>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</si>
  <si>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</si>
  <si>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</si>
  <si>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</si>
  <si>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</si>
  <si>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</si>
  <si>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</si>
  <si>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</si>
  <si>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</si>
  <si>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</si>
  <si>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</si>
  <si>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</si>
  <si>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</si>
  <si>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</si>
  <si>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</si>
  <si>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</si>
  <si>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</si>
  <si>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</si>
  <si>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</si>
  <si>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</si>
  <si>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</si>
  <si>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</si>
  <si>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</si>
  <si>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</si>
  <si>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</si>
  <si>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</si>
  <si>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</si>
  <si>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</si>
  <si>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</si>
  <si>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</si>
  <si>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</si>
  <si>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</si>
  <si>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</si>
  <si>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</si>
  <si>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</si>
  <si>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</si>
  <si>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</si>
  <si>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</si>
  <si>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</si>
  <si>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</si>
  <si>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</si>
  <si>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</si>
  <si>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</si>
  <si>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</si>
  <si>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</si>
  <si>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</si>
  <si>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</si>
  <si>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</si>
  <si>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</si>
  <si>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</si>
  <si>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</si>
  <si>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</si>
  <si>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</si>
  <si>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</si>
  <si>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</si>
  <si>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</si>
  <si>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</si>
  <si>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</si>
  <si>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</si>
  <si>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</si>
  <si>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</si>
  <si>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</si>
  <si>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</si>
  <si>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</si>
  <si>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</si>
  <si>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</si>
  <si>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</si>
  <si>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</si>
  <si>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</si>
  <si>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</si>
  <si>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</si>
  <si>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</si>
  <si>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</si>
  <si>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</si>
  <si>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</si>
  <si>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</si>
  <si>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</si>
  <si>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</si>
  <si>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</si>
  <si>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</si>
  <si>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</si>
  <si>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</si>
  <si>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</si>
  <si>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</si>
  <si>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</si>
  <si>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</si>
  <si>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</si>
  <si>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</si>
  <si>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</si>
  <si>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</si>
  <si>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</si>
  <si>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</si>
  <si>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</si>
  <si>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</si>
  <si>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</si>
  <si>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</si>
  <si>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</si>
  <si>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</si>
  <si>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</si>
  <si>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</si>
  <si>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</si>
  <si>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</si>
  <si>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</si>
  <si>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</si>
  <si>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</si>
  <si>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</si>
  <si>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</si>
  <si>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</si>
  <si>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</si>
  <si>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</si>
  <si>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</si>
  <si>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</si>
  <si>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</si>
  <si>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</si>
  <si>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</si>
  <si>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</si>
  <si>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</si>
  <si>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</si>
  <si>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</si>
  <si>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</si>
  <si>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</si>
  <si>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</si>
  <si>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</si>
  <si>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</si>
  <si>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</si>
  <si>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</si>
  <si>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</si>
  <si>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</si>
  <si>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</si>
  <si>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</si>
  <si>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</si>
  <si>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</si>
  <si>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</si>
  <si>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</si>
  <si>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</si>
  <si>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</si>
  <si>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</si>
  <si>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</si>
  <si>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</si>
  <si>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</si>
  <si>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</si>
  <si>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</si>
  <si>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</si>
  <si>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</si>
  <si>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</si>
  <si>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</si>
  <si>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</si>
  <si>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</si>
  <si>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</si>
  <si>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</si>
  <si>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</si>
  <si>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</si>
  <si>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</si>
  <si>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</si>
  <si>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</si>
  <si>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</si>
  <si>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</si>
  <si>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</si>
  <si>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</si>
  <si>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</si>
  <si>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</si>
  <si>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</si>
  <si>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</si>
  <si>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</si>
  <si>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</si>
  <si>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</si>
  <si>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</si>
  <si>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</si>
  <si>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</si>
  <si>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</si>
  <si>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</si>
  <si>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</si>
  <si>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</si>
  <si>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</si>
  <si>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</si>
  <si>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</si>
  <si>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</si>
  <si>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</si>
  <si>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</si>
  <si>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</si>
  <si>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</si>
  <si>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</si>
  <si>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</si>
  <si>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</si>
  <si>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</si>
  <si>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</si>
  <si>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</si>
  <si>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</si>
  <si>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</si>
  <si>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</si>
  <si>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</si>
  <si>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</si>
  <si>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</si>
  <si>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</si>
  <si>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</si>
  <si>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</si>
  <si>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</si>
  <si>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</si>
  <si>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</si>
  <si>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</si>
  <si>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</si>
  <si>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</si>
  <si>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</si>
  <si>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</si>
  <si>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</si>
  <si>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</si>
  <si>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</si>
  <si>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</si>
  <si>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</si>
  <si>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</si>
  <si>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</si>
  <si>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</si>
  <si>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</si>
  <si>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</si>
  <si>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</si>
  <si>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</si>
  <si>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</si>
  <si>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</si>
  <si>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</si>
  <si>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</si>
  <si>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</si>
  <si>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</si>
  <si>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</si>
  <si>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</si>
  <si>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</si>
  <si>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</si>
  <si>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</si>
  <si>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</si>
  <si>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</si>
  <si>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</si>
  <si>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</si>
  <si>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</si>
  <si>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</si>
  <si>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</si>
  <si>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</si>
  <si>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</si>
  <si>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</si>
  <si>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</si>
  <si>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</si>
  <si>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</si>
  <si>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</si>
  <si>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</si>
  <si>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</si>
  <si>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</si>
  <si>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</si>
  <si>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</si>
  <si>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</si>
  <si>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</si>
  <si>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</si>
  <si>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</si>
  <si>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</si>
  <si>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</si>
  <si>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</si>
  <si>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</si>
  <si>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</si>
  <si>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</si>
  <si>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</si>
  <si>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</si>
  <si>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</si>
  <si>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</si>
  <si>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</si>
  <si>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</si>
  <si>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</si>
  <si>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</si>
  <si>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</si>
  <si>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</si>
  <si>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</si>
  <si>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</si>
  <si>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</si>
  <si>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</si>
  <si>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</si>
  <si>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</si>
  <si>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</si>
  <si>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</si>
  <si>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</si>
  <si>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</si>
  <si>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</si>
  <si>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</si>
  <si>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</si>
  <si>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</si>
  <si>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</si>
  <si>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</si>
  <si>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</si>
  <si>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</si>
  <si>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</si>
  <si>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</si>
  <si>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</si>
  <si>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</si>
  <si>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</si>
  <si>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</si>
  <si>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</si>
  <si>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</si>
  <si>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</si>
  <si>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</si>
  <si>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</si>
  <si>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</si>
  <si>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</si>
  <si>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</si>
  <si>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</si>
  <si>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</si>
  <si>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</si>
  <si>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</si>
  <si>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</si>
  <si>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</si>
  <si>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</si>
  <si>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</si>
  <si>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</si>
  <si>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</si>
  <si>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</si>
  <si>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</si>
  <si>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</si>
  <si>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</si>
  <si>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</si>
  <si>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</si>
  <si>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</si>
  <si>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</si>
  <si>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</si>
  <si>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</si>
  <si>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</si>
  <si>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</si>
  <si>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</si>
  <si>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</si>
  <si>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</si>
  <si>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</si>
  <si>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</si>
  <si>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</si>
  <si>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</si>
  <si>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</si>
  <si>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</si>
  <si>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</si>
  <si>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</si>
  <si>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</si>
  <si>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</si>
  <si>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</si>
  <si>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</si>
  <si>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</si>
  <si>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</si>
  <si>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</si>
  <si>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</si>
  <si>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</si>
  <si>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</si>
  <si>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</si>
  <si>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</si>
  <si>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</si>
  <si>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</si>
  <si>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</si>
  <si>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</si>
  <si>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</si>
  <si>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</si>
  <si>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</si>
  <si>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</si>
  <si>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</si>
  <si>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</si>
  <si>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</si>
  <si>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</si>
  <si>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</si>
  <si>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</si>
  <si>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</si>
  <si>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</si>
  <si>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</si>
  <si>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</si>
  <si>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</si>
  <si>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</si>
  <si>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</si>
  <si>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</si>
  <si>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</si>
  <si>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</si>
  <si>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</si>
  <si>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</si>
  <si>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</si>
  <si>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</si>
  <si>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</si>
  <si>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</si>
  <si>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</si>
  <si>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</si>
  <si>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</si>
  <si>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</si>
  <si>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</si>
  <si>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</si>
  <si>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</si>
  <si>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</si>
  <si>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</si>
  <si>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</si>
  <si>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</si>
  <si>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</si>
  <si>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</si>
  <si>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</si>
  <si>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</si>
  <si>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</si>
  <si>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</si>
  <si>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</si>
  <si>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</si>
  <si>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</si>
  <si>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</si>
  <si>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</si>
  <si>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</si>
  <si>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</si>
  <si>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</si>
  <si>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</si>
  <si>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</si>
  <si>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</si>
  <si>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</si>
  <si>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</si>
  <si>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</si>
  <si>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</si>
  <si>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</si>
  <si>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</si>
  <si>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</si>
  <si>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</si>
  <si>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</si>
  <si>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</si>
  <si>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</si>
  <si>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</si>
  <si>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</si>
  <si>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</si>
  <si>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</si>
  <si>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</si>
  <si>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</si>
  <si>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</si>
  <si>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</si>
  <si>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</si>
  <si>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</si>
  <si>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</si>
  <si>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</si>
  <si>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</si>
  <si>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</si>
  <si>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</si>
  <si>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</si>
  <si>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</si>
  <si>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</si>
  <si>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</si>
  <si>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</si>
  <si>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</si>
  <si>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</si>
  <si>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</si>
  <si>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</si>
  <si>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</si>
  <si>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</si>
  <si>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</si>
  <si>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</si>
  <si>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</si>
  <si>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</si>
  <si>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</si>
  <si>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</si>
  <si>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</si>
  <si>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</si>
  <si>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</si>
  <si>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</si>
  <si>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</si>
  <si>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</si>
  <si>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</si>
  <si>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</si>
  <si>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</si>
  <si>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</si>
  <si>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</si>
  <si>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</si>
  <si>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</si>
  <si>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</si>
  <si>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</si>
  <si>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</si>
  <si>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</si>
  <si>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</si>
  <si>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</si>
  <si>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</si>
  <si>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</si>
  <si>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</si>
  <si>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</si>
  <si>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</si>
  <si>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</si>
  <si>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</si>
  <si>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</si>
  <si>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</si>
  <si>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</si>
  <si>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</si>
  <si>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</si>
  <si>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</si>
  <si>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</si>
  <si>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</si>
  <si>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</si>
  <si>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</si>
  <si>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</si>
  <si>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</si>
  <si>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</si>
  <si>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</si>
  <si>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</si>
  <si>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</si>
  <si>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</si>
  <si>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</si>
  <si>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</si>
  <si>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</si>
  <si>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</si>
  <si>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</si>
  <si>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</si>
  <si>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</si>
  <si>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</si>
  <si>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</si>
  <si>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</si>
  <si>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</si>
  <si>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</si>
  <si>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</si>
  <si>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</si>
  <si>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</si>
  <si>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</si>
  <si>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</si>
  <si>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</si>
  <si>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</si>
  <si>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</si>
  <si>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</si>
  <si>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</si>
  <si>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</si>
  <si>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</si>
  <si>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</si>
  <si>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</si>
  <si>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</si>
  <si>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</si>
  <si>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</si>
  <si>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</si>
  <si>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</si>
  <si>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</si>
  <si>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</si>
  <si>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</si>
  <si>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</si>
  <si>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</si>
  <si>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</si>
  <si>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</si>
  <si>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</si>
  <si>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</si>
  <si>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</si>
  <si>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</si>
  <si>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</si>
  <si>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</si>
  <si>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</si>
  <si>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</si>
  <si>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</si>
  <si>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</si>
  <si>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</si>
  <si>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</si>
  <si>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</si>
  <si>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</si>
  <si>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</si>
  <si>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</si>
  <si>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</si>
  <si>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</si>
  <si>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</si>
  <si>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</si>
  <si>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</si>
  <si>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</si>
  <si>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</si>
  <si>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</si>
  <si>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</si>
  <si>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</si>
  <si>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</si>
  <si>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</si>
  <si>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</si>
  <si>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</si>
  <si>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</si>
  <si>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</si>
  <si>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</si>
  <si>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</si>
  <si>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</si>
  <si>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</si>
  <si>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</si>
  <si>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</si>
  <si>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</si>
  <si>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</si>
  <si>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</si>
  <si>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</si>
  <si>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</si>
  <si>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</si>
  <si>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</si>
  <si>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</si>
  <si>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</si>
  <si>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</si>
  <si>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</si>
  <si>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</si>
  <si>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</si>
  <si>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</si>
  <si>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</si>
  <si>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</si>
  <si>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</si>
  <si>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</si>
  <si>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</si>
  <si>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</si>
  <si>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</si>
  <si>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</si>
  <si>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</si>
  <si>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</si>
  <si>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</si>
  <si>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</si>
  <si>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</si>
  <si>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</si>
  <si>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</si>
  <si>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</si>
  <si>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</si>
  <si>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</si>
  <si>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</si>
  <si>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</si>
  <si>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</si>
  <si>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</si>
  <si>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</si>
  <si>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</si>
  <si>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</si>
  <si>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</si>
  <si>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</si>
  <si>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</si>
  <si>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</si>
  <si>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</si>
  <si>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</si>
  <si>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</si>
  <si>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</si>
  <si>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</si>
  <si>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</si>
  <si>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</si>
  <si>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</si>
  <si>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</si>
  <si>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</si>
  <si>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</si>
  <si>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</si>
  <si>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</si>
  <si>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</si>
  <si>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</si>
  <si>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</si>
  <si>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</si>
  <si>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</si>
  <si>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</si>
  <si>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</si>
  <si>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</si>
  <si>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</si>
  <si>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</si>
  <si>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</si>
  <si>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</si>
  <si>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</si>
  <si>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</si>
  <si>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</si>
  <si>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</si>
  <si>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</si>
  <si>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</si>
  <si>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</si>
  <si>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</si>
  <si>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</si>
  <si>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</si>
  <si>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</si>
  <si>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</si>
  <si>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</si>
  <si>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</si>
  <si>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</si>
  <si>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</si>
  <si>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</si>
  <si>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</si>
  <si>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</si>
  <si>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</si>
  <si>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</si>
  <si>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</si>
  <si>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</si>
  <si>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</si>
  <si>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</si>
  <si>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</si>
  <si>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</si>
  <si>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</si>
  <si>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</si>
  <si>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</si>
  <si>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</si>
  <si>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</si>
  <si>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</si>
  <si>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</si>
  <si>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</si>
  <si>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</si>
  <si>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</si>
  <si>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</si>
  <si>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</si>
  <si>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</si>
  <si>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</si>
  <si>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</si>
  <si>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</si>
  <si>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</si>
  <si>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</si>
  <si>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</si>
  <si>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</si>
  <si>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</si>
  <si>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</si>
  <si>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</si>
  <si>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</si>
  <si>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</si>
  <si>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</si>
  <si>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</si>
  <si>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</si>
  <si>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</si>
  <si>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</si>
  <si>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</si>
  <si>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</si>
  <si>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</si>
  <si>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</si>
  <si>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</si>
  <si>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</si>
  <si>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</si>
  <si>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</si>
  <si>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</si>
  <si>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</si>
  <si>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</si>
  <si>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</si>
  <si>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</si>
  <si>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</si>
  <si>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</si>
  <si>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</si>
  <si>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</si>
  <si>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</si>
  <si>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</si>
  <si>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</si>
  <si>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</si>
  <si>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</si>
  <si>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</si>
  <si>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</si>
  <si>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</si>
  <si>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</si>
  <si>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</si>
  <si>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</si>
  <si>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</si>
  <si>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</si>
  <si>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</si>
  <si>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</si>
  <si>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</si>
  <si>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</si>
  <si>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</si>
  <si>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</si>
  <si>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</si>
  <si>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</si>
  <si>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</si>
  <si>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</si>
  <si>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</si>
  <si>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</si>
  <si>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</si>
  <si>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</si>
  <si>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</si>
  <si>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</si>
  <si>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</si>
  <si>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</si>
  <si>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</si>
  <si>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</si>
  <si>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</si>
  <si>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</si>
  <si>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</si>
  <si>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</si>
  <si>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</si>
  <si>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</si>
  <si>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</si>
  <si>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</si>
  <si>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</si>
  <si>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</si>
  <si>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</si>
  <si>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</si>
  <si>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</si>
  <si>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</si>
  <si>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</si>
  <si>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</si>
  <si>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</si>
  <si>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</si>
  <si>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</si>
  <si>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</si>
  <si>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</si>
  <si>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</si>
  <si>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</si>
  <si>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</si>
  <si>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</si>
  <si>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</si>
  <si>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</si>
  <si>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</si>
  <si>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</si>
  <si>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</si>
  <si>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</si>
  <si>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</si>
  <si>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</si>
  <si>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</si>
  <si>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</si>
  <si>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</si>
  <si>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</si>
  <si>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</si>
  <si>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</si>
  <si>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</si>
  <si>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</si>
  <si>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</si>
  <si>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</si>
  <si>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</si>
  <si>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</si>
  <si>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</si>
  <si>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</si>
  <si>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</si>
  <si>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</si>
  <si>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</si>
  <si>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</si>
  <si>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</si>
  <si>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</si>
  <si>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</si>
  <si>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</si>
  <si>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</si>
  <si>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</si>
  <si>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</si>
  <si>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</si>
  <si>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</si>
  <si>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</si>
  <si>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</si>
  <si>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</si>
  <si>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</si>
  <si>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</si>
  <si>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</si>
  <si>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</si>
  <si>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</si>
  <si>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</si>
  <si>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</si>
  <si>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</si>
  <si>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</si>
  <si>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</si>
  <si>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</si>
  <si>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</si>
  <si>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</si>
  <si>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</si>
  <si>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</si>
  <si>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</si>
  <si>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</si>
  <si>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</si>
  <si>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</si>
  <si>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</si>
  <si>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</si>
  <si>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</si>
  <si>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</si>
  <si>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</si>
  <si>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</si>
  <si>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</si>
  <si>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</si>
  <si>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</si>
  <si>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</si>
  <si>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</si>
  <si>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</si>
  <si>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</si>
  <si>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</si>
  <si>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</si>
  <si>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</si>
  <si>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</si>
  <si>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</si>
  <si>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</si>
  <si>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</si>
  <si>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</si>
  <si>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</si>
  <si>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</si>
  <si>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</si>
  <si>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</si>
  <si>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</si>
  <si>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</si>
  <si>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</si>
  <si>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</si>
  <si>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</si>
  <si>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</si>
  <si>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</si>
  <si>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</si>
  <si>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</si>
  <si>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</si>
  <si>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</si>
  <si>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</si>
  <si>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</si>
  <si>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</si>
  <si>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</si>
  <si>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</si>
  <si>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</si>
  <si>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</si>
  <si>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</si>
  <si>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</si>
  <si>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</si>
  <si>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</si>
  <si>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</si>
  <si>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</si>
  <si>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</si>
  <si>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</si>
  <si>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</si>
  <si>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</si>
  <si>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</si>
  <si>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</si>
  <si>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</si>
  <si>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</si>
  <si>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</si>
  <si>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</si>
  <si>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</si>
  <si>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</si>
  <si>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</si>
  <si>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</si>
  <si>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</si>
  <si>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</si>
  <si>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</si>
  <si>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</si>
  <si>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</si>
  <si>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</si>
  <si>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</si>
  <si>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</si>
  <si>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</si>
  <si>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</si>
  <si>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</si>
  <si>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</si>
  <si>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</si>
  <si>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</si>
  <si>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</si>
  <si>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</si>
  <si>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</si>
  <si>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</si>
  <si>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</si>
  <si>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</si>
  <si>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</si>
  <si>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</si>
  <si>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</si>
  <si>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</si>
  <si>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</si>
  <si>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</si>
  <si>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</si>
  <si>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</si>
  <si>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</si>
  <si>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</si>
  <si>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</si>
  <si>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</si>
  <si>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</si>
  <si>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</si>
  <si>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</si>
  <si>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</si>
  <si>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</si>
  <si>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</si>
  <si>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</si>
  <si>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</si>
  <si>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</si>
  <si>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</si>
  <si>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</si>
  <si>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</si>
  <si>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</si>
  <si>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</si>
  <si>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</si>
  <si>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</si>
  <si>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</si>
  <si>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</si>
  <si>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</si>
  <si>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</si>
  <si>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</si>
  <si>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</si>
  <si>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</si>
  <si>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</si>
  <si>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</si>
  <si>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</si>
  <si>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</si>
  <si>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</si>
  <si>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</si>
  <si>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</si>
  <si>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</si>
  <si>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</si>
  <si>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</si>
  <si>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</si>
  <si>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</si>
  <si>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</si>
  <si>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</si>
  <si>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</si>
  <si>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</si>
  <si>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</si>
  <si>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</si>
  <si>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</si>
  <si>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</si>
  <si>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</si>
  <si>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</si>
  <si>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</si>
  <si>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</si>
  <si>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</si>
  <si>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</si>
  <si>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</si>
  <si>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</si>
  <si>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</si>
  <si>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</si>
  <si>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</si>
  <si>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</si>
  <si>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</si>
  <si>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</si>
  <si>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</si>
  <si>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</si>
  <si>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</si>
  <si>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</si>
  <si>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</si>
  <si>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</si>
  <si>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</si>
  <si>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</si>
  <si>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</si>
  <si>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</si>
  <si>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</si>
  <si>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</si>
  <si>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</si>
  <si>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</si>
  <si>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</si>
  <si>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</si>
  <si>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</si>
  <si>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</si>
  <si>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</si>
  <si>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</si>
  <si>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</si>
  <si>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</si>
  <si>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</si>
  <si>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</si>
  <si>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</si>
  <si>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</si>
  <si>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</si>
  <si>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</si>
  <si>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</si>
  <si>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</si>
  <si>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</si>
  <si>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</si>
  <si>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</si>
  <si>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</si>
  <si>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</si>
  <si>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</si>
  <si>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</si>
  <si>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</si>
  <si>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</si>
  <si>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</si>
  <si>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</si>
  <si>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</si>
  <si>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</si>
  <si>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</si>
  <si>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</si>
  <si>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</si>
  <si>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</si>
  <si>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</si>
  <si>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</si>
  <si>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</si>
  <si>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</si>
  <si>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</si>
  <si>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</si>
  <si>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</si>
  <si>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</si>
  <si>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</si>
  <si>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</si>
  <si>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</si>
  <si>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</si>
  <si>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</si>
  <si>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</si>
  <si>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</si>
  <si>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</si>
  <si>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</si>
  <si>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</si>
  <si>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</si>
  <si>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</si>
  <si>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</si>
  <si>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</si>
  <si>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</si>
  <si>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</si>
  <si>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</si>
  <si>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</si>
  <si>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</si>
  <si>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</si>
  <si>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</si>
  <si>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</si>
  <si>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</si>
  <si>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</si>
  <si>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</si>
  <si>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</si>
  <si>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</si>
  <si>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</si>
  <si>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</si>
  <si>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</si>
  <si>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</si>
  <si>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</si>
  <si>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</si>
  <si>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</si>
  <si>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</si>
  <si>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</si>
  <si>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</si>
  <si>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</si>
  <si>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</si>
  <si>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</si>
  <si>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</si>
  <si>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</si>
  <si>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</si>
  <si>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</si>
  <si>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</si>
  <si>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</si>
  <si>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</si>
  <si>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</si>
  <si>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</si>
  <si>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</si>
  <si>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</si>
  <si>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</si>
  <si>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</si>
  <si>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</si>
  <si>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</si>
  <si>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</si>
  <si>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</si>
  <si>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</si>
  <si>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</si>
  <si>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</si>
  <si>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</si>
  <si>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</si>
  <si>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</si>
  <si>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</si>
  <si>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</si>
  <si>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</si>
  <si>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</si>
  <si>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</si>
  <si>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</si>
  <si>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</si>
  <si>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</si>
  <si>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</si>
  <si>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</si>
  <si>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</si>
  <si>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</si>
  <si>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</si>
  <si>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</si>
  <si>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</si>
  <si>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</si>
  <si>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</si>
  <si>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</si>
  <si>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</si>
  <si>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</si>
  <si>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</si>
  <si>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</si>
  <si>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</si>
  <si>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</si>
  <si>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</si>
  <si>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</si>
  <si>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</si>
  <si>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</si>
  <si>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</si>
  <si>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</si>
  <si>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</si>
  <si>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</si>
  <si>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</si>
  <si>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</si>
  <si>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</si>
  <si>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</si>
  <si>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</si>
  <si>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</si>
  <si>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</si>
  <si>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</si>
  <si>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</si>
  <si>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</si>
  <si>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</si>
  <si>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</si>
  <si>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</si>
  <si>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</si>
  <si>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</si>
  <si>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</si>
  <si>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</si>
  <si>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</si>
  <si>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</si>
  <si>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</si>
  <si>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</si>
  <si>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</si>
  <si>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</si>
  <si>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</si>
  <si>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</si>
  <si>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</si>
  <si>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</si>
  <si>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</si>
  <si>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</si>
  <si>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</si>
  <si>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</si>
  <si>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</si>
  <si>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</si>
  <si>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</si>
  <si>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</si>
  <si>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</si>
  <si>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</si>
  <si>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</si>
  <si>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</si>
  <si>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</si>
  <si>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</si>
  <si>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</si>
  <si>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</si>
  <si>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</si>
  <si>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</si>
  <si>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</si>
  <si>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</si>
  <si>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</si>
  <si>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</si>
  <si>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</si>
  <si>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</si>
  <si>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</si>
  <si>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</si>
  <si>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</si>
  <si>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</si>
  <si>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</si>
  <si>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</si>
  <si>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</si>
  <si>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</si>
  <si>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</si>
  <si>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</si>
  <si>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</si>
  <si>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</si>
  <si>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</si>
  <si>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</si>
  <si>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</si>
  <si>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</si>
  <si>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</si>
  <si>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</si>
  <si>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</si>
  <si>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</si>
  <si>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</si>
  <si>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</si>
  <si>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</si>
  <si>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</si>
  <si>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</si>
  <si>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</si>
  <si>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</si>
  <si>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</si>
  <si>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</si>
  <si>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</si>
  <si>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</si>
  <si>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</si>
  <si>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</si>
  <si>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</si>
  <si>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</si>
  <si>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</si>
  <si>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</si>
  <si>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</si>
  <si>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</si>
  <si>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</si>
  <si>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</si>
  <si>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</si>
  <si>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</si>
  <si>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</si>
  <si>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</si>
  <si>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</si>
  <si>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</si>
  <si>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</si>
  <si>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</si>
  <si>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</si>
  <si>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</si>
  <si>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</si>
  <si>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</si>
  <si>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</si>
  <si>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</si>
  <si>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</si>
  <si>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</si>
  <si>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</si>
  <si>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</si>
  <si>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</si>
  <si>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</si>
  <si>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</si>
  <si>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</si>
  <si>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</si>
  <si>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</si>
  <si>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</si>
  <si>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</si>
  <si>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</si>
  <si>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</si>
  <si>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</si>
  <si>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</si>
  <si>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</si>
  <si>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</si>
  <si>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</si>
  <si>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</si>
  <si>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</si>
  <si>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</si>
  <si>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</si>
  <si>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</si>
  <si>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</si>
  <si>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</si>
  <si>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</si>
  <si>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</si>
  <si>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</si>
  <si>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</si>
  <si>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</si>
  <si>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</si>
  <si>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</si>
  <si>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</si>
  <si>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</si>
  <si>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</si>
  <si>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</si>
  <si>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</si>
  <si>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</si>
  <si>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</si>
  <si>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</si>
  <si>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</si>
  <si>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</si>
  <si>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</si>
  <si>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</si>
  <si>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</si>
  <si>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</si>
  <si>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</si>
  <si>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</si>
  <si>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</si>
  <si>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</si>
  <si>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</si>
  <si>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</si>
  <si>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</si>
  <si>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</si>
  <si>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</si>
  <si>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</si>
  <si>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</si>
  <si>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</si>
  <si>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</si>
  <si>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</si>
  <si>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</si>
  <si>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</si>
  <si>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</si>
  <si>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</si>
  <si>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</si>
  <si>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</si>
  <si>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</si>
  <si>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</si>
  <si>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</si>
  <si>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</si>
  <si>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</si>
  <si>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</si>
  <si>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</si>
  <si>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</si>
  <si>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</si>
  <si>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</si>
  <si>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</si>
  <si>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</si>
  <si>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</si>
  <si>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</si>
  <si>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</si>
  <si>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</si>
  <si>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</si>
  <si>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</si>
  <si>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</si>
  <si>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</si>
  <si>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</si>
  <si>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</si>
  <si>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</si>
  <si>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</si>
  <si>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</si>
  <si>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</si>
  <si>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</si>
  <si>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</si>
  <si>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</si>
  <si>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</si>
  <si>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</si>
  <si>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</si>
  <si>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</si>
  <si>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</si>
  <si>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</si>
  <si>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</si>
  <si>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</si>
  <si>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</si>
  <si>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</si>
  <si>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</si>
  <si>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</si>
  <si>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</si>
  <si>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</si>
  <si>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</si>
  <si>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</si>
  <si>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</si>
  <si>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</si>
  <si>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</si>
  <si>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</si>
  <si>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</si>
  <si>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</si>
  <si>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</si>
  <si>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</si>
  <si>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</si>
  <si>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</si>
  <si>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</si>
  <si>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</si>
  <si>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</si>
  <si>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</si>
  <si>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</si>
  <si>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</si>
  <si>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</si>
  <si>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</si>
  <si>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</si>
  <si>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</si>
  <si>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</si>
  <si>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</si>
  <si>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</si>
  <si>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</si>
  <si>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</si>
  <si>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</si>
  <si>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</si>
  <si>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</si>
  <si>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</si>
  <si>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</si>
  <si>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</si>
  <si>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</si>
  <si>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</si>
  <si>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</si>
  <si>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</si>
  <si>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</si>
  <si>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</si>
  <si>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</si>
  <si>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</si>
  <si>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</si>
  <si>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</si>
  <si>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</si>
  <si>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</si>
  <si>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</si>
  <si>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</si>
  <si>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</si>
  <si>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</si>
  <si>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</si>
  <si>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</si>
  <si>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</si>
  <si>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</si>
  <si>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</si>
  <si>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</si>
  <si>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</si>
  <si>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</si>
  <si>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</si>
  <si>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</si>
  <si>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</si>
  <si>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</si>
  <si>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</si>
  <si>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</si>
  <si>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</si>
  <si>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</si>
  <si>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</si>
  <si>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</si>
  <si>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</si>
  <si>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</si>
  <si>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</si>
  <si>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</si>
  <si>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</si>
  <si>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</si>
  <si>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</si>
  <si>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</si>
  <si>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</si>
  <si>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</si>
  <si>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</si>
  <si>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</si>
  <si>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</si>
  <si>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</si>
  <si>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</si>
  <si>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</si>
  <si>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</si>
  <si>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</si>
  <si>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</si>
  <si>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</si>
  <si>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</si>
  <si>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</si>
  <si>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</si>
  <si>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</si>
  <si>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</si>
  <si>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</si>
  <si>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</si>
  <si>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</si>
  <si>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</si>
  <si>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</si>
  <si>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</si>
  <si>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</si>
  <si>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</si>
  <si>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</si>
  <si>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</si>
  <si>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</si>
  <si>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</si>
  <si>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</si>
  <si>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</si>
  <si>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</si>
  <si>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</si>
  <si>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</si>
  <si>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</si>
  <si>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</si>
  <si>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</si>
  <si>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</si>
  <si>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</si>
  <si>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</si>
  <si>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</si>
  <si>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</si>
  <si>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</si>
  <si>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</si>
  <si>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</si>
  <si>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</si>
  <si>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</si>
  <si>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</si>
  <si>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</si>
  <si>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</si>
  <si>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</si>
  <si>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</si>
  <si>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</si>
  <si>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</si>
  <si>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</si>
  <si>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</si>
  <si>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</si>
  <si>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</si>
  <si>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</si>
  <si>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</si>
  <si>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</si>
  <si>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</si>
  <si>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</si>
  <si>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</si>
  <si>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</si>
  <si>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</si>
  <si>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</si>
  <si>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</si>
  <si>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</si>
  <si>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</si>
  <si>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</si>
  <si>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</si>
  <si>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</si>
  <si>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</si>
  <si>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</si>
  <si>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</si>
  <si>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</si>
  <si>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</si>
  <si>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</si>
  <si>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</si>
  <si>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</si>
  <si>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</si>
  <si>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</si>
  <si>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</si>
  <si>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</si>
  <si>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</si>
  <si>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</si>
  <si>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</si>
  <si>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</si>
  <si>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</si>
  <si>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</si>
  <si>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</si>
  <si>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</si>
  <si>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</si>
  <si>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</si>
  <si>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</si>
  <si>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</si>
  <si>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</si>
  <si>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</si>
  <si>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</si>
  <si>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</si>
  <si>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</si>
  <si>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</si>
  <si>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</si>
  <si>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</si>
  <si>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</si>
  <si>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</si>
  <si>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</si>
  <si>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</si>
  <si>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</si>
  <si>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</si>
  <si>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</si>
  <si>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</si>
  <si>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</si>
  <si>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</si>
  <si>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</si>
  <si>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</si>
  <si>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</si>
  <si>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</si>
  <si>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</si>
  <si>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</si>
  <si>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</si>
  <si>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</si>
  <si>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</si>
  <si>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</si>
  <si>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</si>
  <si>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</si>
  <si>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</si>
  <si>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</si>
  <si>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</si>
  <si>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</si>
  <si>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</si>
  <si>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</si>
  <si>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</si>
  <si>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</si>
  <si>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</si>
  <si>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</si>
  <si>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</si>
  <si>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</si>
  <si>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</si>
  <si>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</si>
  <si>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</si>
  <si>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</si>
  <si>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</si>
  <si>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</si>
  <si>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</si>
  <si>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</si>
  <si>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</si>
  <si>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</si>
  <si>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</si>
  <si>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</si>
  <si>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</si>
  <si>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</si>
  <si>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</si>
  <si>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</si>
  <si>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</si>
  <si>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</si>
  <si>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</si>
  <si>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</si>
  <si>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</si>
  <si>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</si>
  <si>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</si>
  <si>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</si>
  <si>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</si>
  <si>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</si>
  <si>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</si>
  <si>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</si>
  <si>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</si>
  <si>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</si>
  <si>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</si>
  <si>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</si>
  <si>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</si>
  <si>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</si>
  <si>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</si>
  <si>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</si>
  <si>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</si>
  <si>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</si>
  <si>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</si>
  <si>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</si>
  <si>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</si>
  <si>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</si>
  <si>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</si>
  <si>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</si>
  <si>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</si>
  <si>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</si>
  <si>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</si>
  <si>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</si>
  <si>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</si>
  <si>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</si>
  <si>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</si>
  <si>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</si>
  <si>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</si>
  <si>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</si>
  <si>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</si>
  <si>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</si>
  <si>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</si>
  <si>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</si>
  <si>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</si>
  <si>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</si>
  <si>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</si>
  <si>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</si>
  <si>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</si>
  <si>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</si>
  <si>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</si>
  <si>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</si>
  <si>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</si>
  <si>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</si>
  <si>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</si>
  <si>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</si>
  <si>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</si>
  <si>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</si>
  <si>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</si>
  <si>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</si>
  <si>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</si>
  <si>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</si>
  <si>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</si>
  <si>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</si>
  <si>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</si>
  <si>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</si>
  <si>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</si>
  <si>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</si>
  <si>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</si>
  <si>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</si>
  <si>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</si>
  <si>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</si>
  <si>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</si>
  <si>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</si>
  <si>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</si>
  <si>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</si>
  <si>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</si>
  <si>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</si>
  <si>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</si>
  <si>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</si>
  <si>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</si>
  <si>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</si>
  <si>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</si>
  <si>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</si>
  <si>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</si>
  <si>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</si>
  <si>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</si>
  <si>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</si>
  <si>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</si>
  <si>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</si>
  <si>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</si>
  <si>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</si>
  <si>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</si>
  <si>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</si>
  <si>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</si>
  <si>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</si>
  <si>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</si>
  <si>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</si>
  <si>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</si>
  <si>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</si>
  <si>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</si>
  <si>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</si>
  <si>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</si>
  <si>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</si>
  <si>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</si>
  <si>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</si>
  <si>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</si>
  <si>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</si>
  <si>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</si>
  <si>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</si>
  <si>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</si>
  <si>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</si>
  <si>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</si>
  <si>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</si>
  <si>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</si>
  <si>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</si>
  <si>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</si>
  <si>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</si>
  <si>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</si>
  <si>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</si>
  <si>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</si>
  <si>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</si>
  <si>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</si>
  <si>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</si>
  <si>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</si>
  <si>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</si>
  <si>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</si>
  <si>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</si>
  <si>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</si>
  <si>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</si>
  <si>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</si>
  <si>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</si>
  <si>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</si>
  <si>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</si>
  <si>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</si>
  <si>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</si>
  <si>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</si>
  <si>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</si>
  <si>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</si>
  <si>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</si>
  <si>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</si>
  <si>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</si>
  <si>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</si>
  <si>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</si>
  <si>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</si>
  <si>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</si>
  <si>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</si>
  <si>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</si>
  <si>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</si>
  <si>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</si>
  <si>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</si>
  <si>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</si>
  <si>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</si>
  <si>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</si>
  <si>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</si>
  <si>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</si>
  <si>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</si>
  <si>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</si>
  <si>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</si>
  <si>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</si>
  <si>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</si>
  <si>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</si>
  <si>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</si>
  <si>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</si>
  <si>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</si>
  <si>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</si>
  <si>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</si>
  <si>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</si>
  <si>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</si>
  <si>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</si>
  <si>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</si>
  <si>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</si>
  <si>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</si>
  <si>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</si>
  <si>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</si>
  <si>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</si>
  <si>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</si>
  <si>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</si>
  <si>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</si>
  <si>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</si>
  <si>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</si>
  <si>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</si>
  <si>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</si>
  <si>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</si>
  <si>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</si>
  <si>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</si>
  <si>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</si>
  <si>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</si>
  <si>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</si>
  <si>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</si>
  <si>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</si>
  <si>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</si>
  <si>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</si>
  <si>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</si>
  <si>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</si>
  <si>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</si>
  <si>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</si>
  <si>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</si>
  <si>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</si>
  <si>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</si>
  <si>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</si>
  <si>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</si>
  <si>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</si>
  <si>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</si>
  <si>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</si>
  <si>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</si>
  <si>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</si>
  <si>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</si>
  <si>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</si>
  <si>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</si>
  <si>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</si>
  <si>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</si>
  <si>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</si>
  <si>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</si>
  <si>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</si>
  <si>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</si>
  <si>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</si>
  <si>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</si>
  <si>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</si>
  <si>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</si>
  <si>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</si>
  <si>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</si>
  <si>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</si>
  <si>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</si>
  <si>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</si>
  <si>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</si>
  <si>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</si>
  <si>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</si>
  <si>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</si>
  <si>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</si>
  <si>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</si>
  <si>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</si>
  <si>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</si>
  <si>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</si>
  <si>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</si>
  <si>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</si>
  <si>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</si>
  <si>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</si>
  <si>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</si>
  <si>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</si>
  <si>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</si>
  <si>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</si>
  <si>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</si>
  <si>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</si>
  <si>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</si>
  <si>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</si>
  <si>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</si>
  <si>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</si>
  <si>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</si>
  <si>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</si>
  <si>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</si>
  <si>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</si>
  <si>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</si>
  <si>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</si>
  <si>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</si>
  <si>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</si>
  <si>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</si>
  <si>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</si>
  <si>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</si>
  <si>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</si>
  <si>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</si>
  <si>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</si>
  <si>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</si>
  <si>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</si>
  <si>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</si>
  <si>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</si>
  <si>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</si>
  <si>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</si>
  <si>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</si>
  <si>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</si>
  <si>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</si>
  <si>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</si>
  <si>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</si>
  <si>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</si>
  <si>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</si>
  <si>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</si>
  <si>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</si>
  <si>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</si>
  <si>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</si>
  <si>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</si>
  <si>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</si>
  <si>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</si>
  <si>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</si>
  <si>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</si>
  <si>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</si>
  <si>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</si>
  <si>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</si>
  <si>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</si>
  <si>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</si>
  <si>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</si>
  <si>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</si>
  <si>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</si>
  <si>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</si>
  <si>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</si>
  <si>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</si>
  <si>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</si>
  <si>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</si>
  <si>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</si>
  <si>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</si>
  <si>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</si>
  <si>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</si>
  <si>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</si>
  <si>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</si>
  <si>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</si>
  <si>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</si>
  <si>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</si>
  <si>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</si>
  <si>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</si>
  <si>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</si>
  <si>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</si>
  <si>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</si>
  <si>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</si>
  <si>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</si>
  <si>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</si>
  <si>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</si>
  <si>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</si>
  <si>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</si>
  <si>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</si>
  <si>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</si>
  <si>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</si>
  <si>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</si>
  <si>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</si>
  <si>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</si>
  <si>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</si>
  <si>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</si>
  <si>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</si>
  <si>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</si>
  <si>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</si>
  <si>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</si>
  <si>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</si>
  <si>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</si>
  <si>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</si>
  <si>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</si>
  <si>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</si>
  <si>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</si>
  <si>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</si>
  <si>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</si>
  <si>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</si>
  <si>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</si>
  <si>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</si>
  <si>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</si>
  <si>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</si>
  <si>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</si>
  <si>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</si>
  <si>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</si>
  <si>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</si>
  <si>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</si>
  <si>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</si>
  <si>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</si>
  <si>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</si>
  <si>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</si>
  <si>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</si>
  <si>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</si>
  <si>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</si>
  <si>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</si>
  <si>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</si>
  <si>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</si>
  <si>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</si>
  <si>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</si>
  <si>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</si>
  <si>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</si>
  <si>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</si>
  <si>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</si>
  <si>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</si>
  <si>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</si>
  <si>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</si>
  <si>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</si>
  <si>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</si>
  <si>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</si>
  <si>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</si>
  <si>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</si>
  <si>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</si>
  <si>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</si>
  <si>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</si>
  <si>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</si>
  <si>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</si>
  <si>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</si>
  <si>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</si>
  <si>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</si>
  <si>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</si>
  <si>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</si>
  <si>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</si>
  <si>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</si>
  <si>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</si>
  <si>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</si>
  <si>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</si>
  <si>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</si>
  <si>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</si>
  <si>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</si>
  <si>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</si>
  <si>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</si>
  <si>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</si>
  <si>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</si>
  <si>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</si>
  <si>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</si>
  <si>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</si>
  <si>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</si>
  <si>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</si>
  <si>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</si>
  <si>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</si>
  <si>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</si>
  <si>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</si>
  <si>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</si>
  <si>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</si>
  <si>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</si>
  <si>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</si>
  <si>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</si>
  <si>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</si>
  <si>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</si>
  <si>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</si>
  <si>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</si>
  <si>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</si>
  <si>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</si>
  <si>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</si>
  <si>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</si>
  <si>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</si>
  <si>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</si>
  <si>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</si>
  <si>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</si>
  <si>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</si>
  <si>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</si>
  <si>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</si>
  <si>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</si>
  <si>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</si>
  <si>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</si>
  <si>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</si>
  <si>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</si>
  <si>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</si>
  <si>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</si>
  <si>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</si>
  <si>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</si>
  <si>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</si>
  <si>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</si>
  <si>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</si>
  <si>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</si>
  <si>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</si>
  <si>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</si>
  <si>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</si>
  <si>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</si>
  <si>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</si>
  <si>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</si>
  <si>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</si>
  <si>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</si>
  <si>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</si>
  <si>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</si>
  <si>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</si>
  <si>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</si>
  <si>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</si>
  <si>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</si>
  <si>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</si>
  <si>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</si>
  <si>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</si>
  <si>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</si>
  <si>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</si>
  <si>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</si>
  <si>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</si>
  <si>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</si>
  <si>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</si>
  <si>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</si>
  <si>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</si>
  <si>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</si>
  <si>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</si>
  <si>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</si>
  <si>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</si>
  <si>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</si>
  <si>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</si>
  <si>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</si>
  <si>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</si>
  <si>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</si>
  <si>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</si>
  <si>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</si>
  <si>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</si>
  <si>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</si>
  <si>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</si>
  <si>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</si>
  <si>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</si>
  <si>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</si>
  <si>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</si>
  <si>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</si>
  <si>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</si>
  <si>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</si>
  <si>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</si>
  <si>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</si>
  <si>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</si>
  <si>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</si>
  <si>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</si>
  <si>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</si>
  <si>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</si>
  <si>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</si>
  <si>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</si>
  <si>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</si>
  <si>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</si>
  <si>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</si>
  <si>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</si>
  <si>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</si>
  <si>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</si>
  <si>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</si>
  <si>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</si>
  <si>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</si>
  <si>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</si>
  <si>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</si>
  <si>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</si>
  <si>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</si>
  <si>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</si>
  <si>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</si>
  <si>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</si>
  <si>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</si>
  <si>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</si>
  <si>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</si>
  <si>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</si>
  <si>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</si>
  <si>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</si>
  <si>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</si>
  <si>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</si>
  <si>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</si>
  <si>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</si>
  <si>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</si>
  <si>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</si>
  <si>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</si>
  <si>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</si>
  <si>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</si>
  <si>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</si>
  <si>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</si>
  <si>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</si>
  <si>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</si>
  <si>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</si>
  <si>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</si>
  <si>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</si>
  <si>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</si>
  <si>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</si>
  <si>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</si>
  <si>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</si>
  <si>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</si>
  <si>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</si>
  <si>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</si>
  <si>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</si>
  <si>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</si>
  <si>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</si>
  <si>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</si>
  <si>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</si>
  <si>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</si>
  <si>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</si>
  <si>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</si>
  <si>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</si>
  <si>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</si>
  <si>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</si>
  <si>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</si>
  <si>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</si>
  <si>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</si>
  <si>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</si>
  <si>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</si>
  <si>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</si>
  <si>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</si>
  <si>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</si>
  <si>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</si>
  <si>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</si>
  <si>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</si>
  <si>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</si>
  <si>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</si>
  <si>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</si>
  <si>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</si>
  <si>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</si>
  <si>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</si>
  <si>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</si>
  <si>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</si>
  <si>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</si>
  <si>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</si>
  <si>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</si>
  <si>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</si>
  <si>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</si>
  <si>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</si>
  <si>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</si>
  <si>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</si>
  <si>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</si>
  <si>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</si>
  <si>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</si>
  <si>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</si>
  <si>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</si>
  <si>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</si>
  <si>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</si>
  <si>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</si>
  <si>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</si>
  <si>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</si>
  <si>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</si>
  <si>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</si>
  <si>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</si>
  <si>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</si>
  <si>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</si>
  <si>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</si>
  <si>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</si>
  <si>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</si>
  <si>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</si>
  <si>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</si>
  <si>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</si>
  <si>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</si>
  <si>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</si>
  <si>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</si>
  <si>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</si>
  <si>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</si>
  <si>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</si>
  <si>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</si>
  <si>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</si>
  <si>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</si>
  <si>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</si>
  <si>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</si>
  <si>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</si>
  <si>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</si>
  <si>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</si>
  <si>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</si>
  <si>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</si>
  <si>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</si>
  <si>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</si>
  <si>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</si>
  <si>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</si>
  <si>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</si>
  <si>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</si>
  <si>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</si>
  <si>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</si>
  <si>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</si>
  <si>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</si>
  <si>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</si>
  <si>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</si>
  <si>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</si>
  <si>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</si>
  <si>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</si>
  <si>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</si>
  <si>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</si>
  <si>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</si>
  <si>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</si>
  <si>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</si>
  <si>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</si>
  <si>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</si>
  <si>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</si>
  <si>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</si>
  <si>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</si>
  <si>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</si>
  <si>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</si>
  <si>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</si>
  <si>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</si>
  <si>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</si>
  <si>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</si>
  <si>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</si>
  <si>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</si>
  <si>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</si>
  <si>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</si>
  <si>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</si>
  <si>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</si>
  <si>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</si>
  <si>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</si>
  <si>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</si>
  <si>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</si>
  <si>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</si>
  <si>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</si>
  <si>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</si>
  <si>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</si>
  <si>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</si>
  <si>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</si>
  <si>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</si>
  <si>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</si>
  <si>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</si>
  <si>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</si>
  <si>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</si>
  <si>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</si>
  <si>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</si>
  <si>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</si>
  <si>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</si>
  <si>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</si>
  <si>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</si>
  <si>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</si>
  <si>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</si>
  <si>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</si>
  <si>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</si>
  <si>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</si>
  <si>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</si>
  <si>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</si>
  <si>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</si>
  <si>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</si>
  <si>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</si>
  <si>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</si>
  <si>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</si>
  <si>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</si>
  <si>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</si>
  <si>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</si>
  <si>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</si>
  <si>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</si>
  <si>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</si>
  <si>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</si>
  <si>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</si>
  <si>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</si>
  <si>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</si>
  <si>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</si>
  <si>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</si>
  <si>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</si>
  <si>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</si>
  <si>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</si>
  <si>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</si>
  <si>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</si>
  <si>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</si>
  <si>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</si>
  <si>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</si>
  <si>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</si>
  <si>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</si>
  <si>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</si>
  <si>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</si>
  <si>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</si>
  <si>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</si>
  <si>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</si>
  <si>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</si>
  <si>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</si>
  <si>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</si>
  <si>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</si>
  <si>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</si>
  <si>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</si>
  <si>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</si>
  <si>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</si>
  <si>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</si>
  <si>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</si>
  <si>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</si>
  <si>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</si>
  <si>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</si>
  <si>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</si>
  <si>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</si>
  <si>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</si>
  <si>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</si>
  <si>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</si>
  <si>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</si>
  <si>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</si>
  <si>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</si>
  <si>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</si>
  <si>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</si>
  <si>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</si>
  <si>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</si>
  <si>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</si>
  <si>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</si>
  <si>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</si>
  <si>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</si>
  <si>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</si>
  <si>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</si>
  <si>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</si>
  <si>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</si>
  <si>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</si>
  <si>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</si>
  <si>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</si>
  <si>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</si>
  <si>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</si>
  <si>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</si>
  <si>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</si>
  <si>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</si>
  <si>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</si>
  <si>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</si>
  <si>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</si>
  <si>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</si>
  <si>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</si>
  <si>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</si>
  <si>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</si>
  <si>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</si>
  <si>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</si>
  <si>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</si>
  <si>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</si>
  <si>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</si>
  <si>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</si>
  <si>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</si>
  <si>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</si>
  <si>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</si>
  <si>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</si>
  <si>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</si>
  <si>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</si>
  <si>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</si>
  <si>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</si>
  <si>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</si>
  <si>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</si>
  <si>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</si>
  <si>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</si>
  <si>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</si>
  <si>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</si>
  <si>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</si>
  <si>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</si>
  <si>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</si>
  <si>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</si>
  <si>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</si>
  <si>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</si>
  <si>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</si>
  <si>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</si>
  <si>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</si>
  <si>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</si>
  <si>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</si>
  <si>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</si>
  <si>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</si>
  <si>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</si>
  <si>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</si>
  <si>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</si>
  <si>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</si>
  <si>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</si>
  <si>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</si>
  <si>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</si>
  <si>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</si>
  <si>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</si>
  <si>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</si>
  <si>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</si>
  <si>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</si>
  <si>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</si>
  <si>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</si>
  <si>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</si>
  <si>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</si>
  <si>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</si>
  <si>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</si>
  <si>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</si>
  <si>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</si>
  <si>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</si>
  <si>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</si>
  <si>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</si>
  <si>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</si>
  <si>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</si>
  <si>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</si>
  <si>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</si>
  <si>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</si>
  <si>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</si>
  <si>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</si>
  <si>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</si>
  <si>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</si>
  <si>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</si>
  <si>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</si>
  <si>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</si>
  <si>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</si>
  <si>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</si>
  <si>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</si>
  <si>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</si>
  <si>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</si>
  <si>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</si>
  <si>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</si>
  <si>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</si>
  <si>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</si>
  <si>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</si>
  <si>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</si>
  <si>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</si>
  <si>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</si>
  <si>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</si>
  <si>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</si>
  <si>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</si>
  <si>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</si>
  <si>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</si>
  <si>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</si>
  <si>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</si>
  <si>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</si>
  <si>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</si>
  <si>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</si>
  <si>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</si>
  <si>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</si>
  <si>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</si>
  <si>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</si>
  <si>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</si>
  <si>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</si>
  <si>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</si>
  <si>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</si>
  <si>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</si>
  <si>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</si>
  <si>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</si>
  <si>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</si>
  <si>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</si>
  <si>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</si>
  <si>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</si>
  <si>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</si>
  <si>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</si>
  <si>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</si>
  <si>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</si>
  <si>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</si>
  <si>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</si>
  <si>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</si>
  <si>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</si>
  <si>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</si>
  <si>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</si>
  <si>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</si>
  <si>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</si>
  <si>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</si>
  <si>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</si>
  <si>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</si>
  <si>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</si>
  <si>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</si>
  <si>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</si>
  <si>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</si>
  <si>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</si>
  <si>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</si>
  <si>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</si>
  <si>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</si>
  <si>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</si>
  <si>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</si>
  <si>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</si>
  <si>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</si>
  <si>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</si>
  <si>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</si>
  <si>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</si>
  <si>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</si>
  <si>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</si>
  <si>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</si>
  <si>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</si>
  <si>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</si>
  <si>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</si>
  <si>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</si>
  <si>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</si>
  <si>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</si>
  <si>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</si>
  <si>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</si>
  <si>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</si>
  <si>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</si>
  <si>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</si>
  <si>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</si>
  <si>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</si>
  <si>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</si>
  <si>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</si>
  <si>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</si>
  <si>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</si>
  <si>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</si>
  <si>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</si>
  <si>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</si>
  <si>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</si>
  <si>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</si>
  <si>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</si>
  <si>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</si>
  <si>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</si>
  <si>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</si>
  <si>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</si>
  <si>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</si>
  <si>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</si>
  <si>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</si>
  <si>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</si>
  <si>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</si>
  <si>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</si>
  <si>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</si>
  <si>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</si>
  <si>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</si>
  <si>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</si>
  <si>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</si>
  <si>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</si>
  <si>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</si>
  <si>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</si>
  <si>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</si>
  <si>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</si>
  <si>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</si>
  <si>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</si>
  <si>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</si>
  <si>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</si>
  <si>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</si>
  <si>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</si>
  <si>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</si>
  <si>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</si>
  <si>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</si>
  <si>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</si>
  <si>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</si>
  <si>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</si>
  <si>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</si>
  <si>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</si>
  <si>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</si>
  <si>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</si>
  <si>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</si>
  <si>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</si>
  <si>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</si>
  <si>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</si>
  <si>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</si>
  <si>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</si>
  <si>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</si>
  <si>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</si>
  <si>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</si>
  <si>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</si>
  <si>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</si>
  <si>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</si>
  <si>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</si>
  <si>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</si>
  <si>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</si>
  <si>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</si>
  <si>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</si>
  <si>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</si>
  <si>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</si>
  <si>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</si>
  <si>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</si>
  <si>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</si>
  <si>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</si>
  <si>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</si>
  <si>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</si>
  <si>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</si>
  <si>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</si>
  <si>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</si>
  <si>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</si>
  <si>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</si>
  <si>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</si>
  <si>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</si>
  <si>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</si>
  <si>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</si>
  <si>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</si>
  <si>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</si>
  <si>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</si>
  <si>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</si>
  <si>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</si>
  <si>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</si>
  <si>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</si>
  <si>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</si>
  <si>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</si>
  <si>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</si>
  <si>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</si>
  <si>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</si>
  <si>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</si>
  <si>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</si>
  <si>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</si>
  <si>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</si>
  <si>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</si>
  <si>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</si>
  <si>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</si>
  <si>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</si>
  <si>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</si>
  <si>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</si>
  <si>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</si>
  <si>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</si>
  <si>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</si>
  <si>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</si>
  <si>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</si>
  <si>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</si>
  <si>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</si>
  <si>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</si>
  <si>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</si>
  <si>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</si>
  <si>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</si>
  <si>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</si>
  <si>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</si>
  <si>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</si>
  <si>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</si>
  <si>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</si>
  <si>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</si>
  <si>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</si>
  <si>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</si>
  <si>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</si>
  <si>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</si>
  <si>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</si>
  <si>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</si>
  <si>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</si>
  <si>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</si>
  <si>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</si>
  <si>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</si>
  <si>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</si>
  <si>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</si>
  <si>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</si>
  <si>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</si>
  <si>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</si>
  <si>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</si>
  <si>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</si>
  <si>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</si>
  <si>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</si>
  <si>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</si>
  <si>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</si>
  <si>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</si>
  <si>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</si>
  <si>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</si>
  <si>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</si>
  <si>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</si>
  <si>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</si>
  <si>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</si>
  <si>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</si>
  <si>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</si>
  <si>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</si>
  <si>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</si>
  <si>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</si>
  <si>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</si>
  <si>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</si>
  <si>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</si>
  <si>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</si>
  <si>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</si>
  <si>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</si>
  <si>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</si>
  <si>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</si>
  <si>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</si>
  <si>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</si>
  <si>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</si>
  <si>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</si>
  <si>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</si>
  <si>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</si>
  <si>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</si>
  <si>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</si>
  <si>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</si>
  <si>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</si>
  <si>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</si>
  <si>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</si>
  <si>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</si>
  <si>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</si>
  <si>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</si>
  <si>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</si>
  <si>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</si>
  <si>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</si>
  <si>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</si>
  <si>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</si>
  <si>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</si>
  <si>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</si>
  <si>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</si>
  <si>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</si>
  <si>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</si>
  <si>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</si>
  <si>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</si>
  <si>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</si>
  <si>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</si>
  <si>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</si>
  <si>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</si>
  <si>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</si>
  <si>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</si>
  <si>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</si>
  <si>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</si>
  <si>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</si>
  <si>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</si>
  <si>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</si>
  <si>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</si>
  <si>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</si>
  <si>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</si>
  <si>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</si>
  <si>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</si>
  <si>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</si>
  <si>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</si>
  <si>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</si>
  <si>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</si>
  <si>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</si>
  <si>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</si>
  <si>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</si>
  <si>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</si>
  <si>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</si>
  <si>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</si>
  <si>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</si>
  <si>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</si>
  <si>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</si>
  <si>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</si>
  <si>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</si>
  <si>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</si>
  <si>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</si>
  <si>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</si>
  <si>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</si>
  <si>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</si>
  <si>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</si>
  <si>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</si>
  <si>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</si>
  <si>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</si>
  <si>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</si>
  <si>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</si>
  <si>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</si>
  <si>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</si>
  <si>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</si>
  <si>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</si>
  <si>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</si>
  <si>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</si>
  <si>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</si>
  <si>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</si>
  <si>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</si>
  <si>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</si>
  <si>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</si>
  <si>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</si>
  <si>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</si>
  <si>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</si>
  <si>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</si>
  <si>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</si>
  <si>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</si>
  <si>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</si>
  <si>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</si>
  <si>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</si>
  <si>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</si>
  <si>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</si>
  <si>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</si>
  <si>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</si>
  <si>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</si>
  <si>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</si>
  <si>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</si>
  <si>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</si>
  <si>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</si>
  <si>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</si>
  <si>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</si>
  <si>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</si>
  <si>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</si>
  <si>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</si>
  <si>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</si>
  <si>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</si>
  <si>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</si>
  <si>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</si>
  <si>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</si>
  <si>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</si>
  <si>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</si>
  <si>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</si>
  <si>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</si>
  <si>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</si>
  <si>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</si>
  <si>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</si>
  <si>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</si>
  <si>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</si>
  <si>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</si>
  <si>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</si>
  <si>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</si>
  <si>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</si>
  <si>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</si>
  <si>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</si>
  <si>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</si>
  <si>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</si>
  <si>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</si>
  <si>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</si>
  <si>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</si>
  <si>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</si>
  <si>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</si>
  <si>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</si>
  <si>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</si>
  <si>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</si>
  <si>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</si>
  <si>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</si>
  <si>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</si>
  <si>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</si>
  <si>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</si>
  <si>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</si>
  <si>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</si>
  <si>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</si>
  <si>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</si>
  <si>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</si>
  <si>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</si>
  <si>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</si>
  <si>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</si>
  <si>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</si>
  <si>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</si>
  <si>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</si>
  <si>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</si>
  <si>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</si>
  <si>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</si>
  <si>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</si>
  <si>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</si>
  <si>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</si>
  <si>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</si>
  <si>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</si>
  <si>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</si>
  <si>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</si>
  <si>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</si>
  <si>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</si>
  <si>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</si>
  <si>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</si>
  <si>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</si>
  <si>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</si>
  <si>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</si>
  <si>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</si>
  <si>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</si>
  <si>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</si>
  <si>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</si>
  <si>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</si>
  <si>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</si>
  <si>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</si>
  <si>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</si>
  <si>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</si>
  <si>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</si>
  <si>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</si>
  <si>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</si>
  <si>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</si>
  <si>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</si>
  <si>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</si>
  <si>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</si>
  <si>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</si>
  <si>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</si>
  <si>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</si>
  <si>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</si>
  <si>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</si>
  <si>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</si>
  <si>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</si>
  <si>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</si>
  <si>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</si>
  <si>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</si>
  <si>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</si>
  <si>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</si>
  <si>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</si>
  <si>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</si>
  <si>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</si>
  <si>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</si>
  <si>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</si>
  <si>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</si>
  <si>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</si>
  <si>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</si>
  <si>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</si>
  <si>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</si>
  <si>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</si>
  <si>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</si>
  <si>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</si>
  <si>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</si>
  <si>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</si>
  <si>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</si>
  <si>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</si>
  <si>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</si>
  <si>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</si>
  <si>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</si>
  <si>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</si>
  <si>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</si>
  <si>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</si>
  <si>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</si>
  <si>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</si>
  <si>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</si>
  <si>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</si>
  <si>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</si>
  <si>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</si>
  <si>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</si>
  <si>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</si>
  <si>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</si>
  <si>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</si>
  <si>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</si>
  <si>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</si>
  <si>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</si>
  <si>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</si>
  <si>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</si>
  <si>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</si>
  <si>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</si>
  <si>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</si>
  <si>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</si>
  <si>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</si>
  <si>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</si>
  <si>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</si>
  <si>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</si>
  <si>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</si>
  <si>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</si>
  <si>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</si>
  <si>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</si>
  <si>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</si>
  <si>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</si>
  <si>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</si>
  <si>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</si>
  <si>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</si>
  <si>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</si>
  <si>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</si>
  <si>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</si>
  <si>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</si>
  <si>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</si>
  <si>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</si>
  <si>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</si>
  <si>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</si>
  <si>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</si>
  <si>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</si>
  <si>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</si>
  <si>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</si>
  <si>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</si>
  <si>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</si>
  <si>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</si>
  <si>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</si>
  <si>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</si>
  <si>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</si>
  <si>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</si>
  <si>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</si>
  <si>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</si>
  <si>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</si>
  <si>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</si>
  <si>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</si>
  <si>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</si>
  <si>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</si>
  <si>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</si>
  <si>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</si>
  <si>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</si>
  <si>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</si>
  <si>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</si>
  <si>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</si>
  <si>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</si>
  <si>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</si>
  <si>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</si>
  <si>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</si>
  <si>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</si>
  <si>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</si>
  <si>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</si>
  <si>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</si>
  <si>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</si>
  <si>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</si>
  <si>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</si>
  <si>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</si>
  <si>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</si>
  <si>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</si>
  <si>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</si>
  <si>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</si>
  <si>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</si>
  <si>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</si>
  <si>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</si>
  <si>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</si>
  <si>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</si>
  <si>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</si>
  <si>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</si>
  <si>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</si>
  <si>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</si>
  <si>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</si>
  <si>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</si>
  <si>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</si>
  <si>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</si>
  <si>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</si>
  <si>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</si>
  <si>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</si>
  <si>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</si>
  <si>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</si>
  <si>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</si>
  <si>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</si>
  <si>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</si>
  <si>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</si>
  <si>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</si>
  <si>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</si>
  <si>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</si>
  <si>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</si>
  <si>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</si>
  <si>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</si>
  <si>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</si>
  <si>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</si>
  <si>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</si>
  <si>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</si>
  <si>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</si>
  <si>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</si>
  <si>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</si>
  <si>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</si>
  <si>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</si>
  <si>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</si>
  <si>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</si>
  <si>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</si>
  <si>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</si>
  <si>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</si>
  <si>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</si>
  <si>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</si>
  <si>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</si>
  <si>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</si>
  <si>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</si>
  <si>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</si>
  <si>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</si>
  <si>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</si>
  <si>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</si>
  <si>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</si>
  <si>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</si>
  <si>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</si>
  <si>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</si>
  <si>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</si>
  <si>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</si>
  <si>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</si>
  <si>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</si>
  <si>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</si>
  <si>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</si>
  <si>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</si>
  <si>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</si>
  <si>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</si>
  <si>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</si>
  <si>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</si>
  <si>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</si>
  <si>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</si>
  <si>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</si>
  <si>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</si>
  <si>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</si>
  <si>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</si>
  <si>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</si>
  <si>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</si>
  <si>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</si>
  <si>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</si>
  <si>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</si>
  <si>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</si>
  <si>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</si>
  <si>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</si>
  <si>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</si>
  <si>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</si>
  <si>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</si>
  <si>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</si>
  <si>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</si>
  <si>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</si>
  <si>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</si>
  <si>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</si>
  <si>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</si>
  <si>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</si>
  <si>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</si>
  <si>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</si>
  <si>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</si>
  <si>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</si>
  <si>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</si>
  <si>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</si>
  <si>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</si>
  <si>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</si>
  <si>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</si>
  <si>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</si>
  <si>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</si>
  <si>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</si>
  <si>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</si>
  <si>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</si>
  <si>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</si>
  <si>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</si>
  <si>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</si>
  <si>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</si>
  <si>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</si>
  <si>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</si>
  <si>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</si>
  <si>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</si>
  <si>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</si>
  <si>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</si>
  <si>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</si>
  <si>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</si>
  <si>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</si>
  <si>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</si>
  <si>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</si>
  <si>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</si>
  <si>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</si>
  <si>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</si>
  <si>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</si>
  <si>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</si>
  <si>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</si>
  <si>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</si>
  <si>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</si>
  <si>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</si>
  <si>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</si>
  <si>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</si>
  <si>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</si>
  <si>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</si>
  <si>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</si>
  <si>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</si>
  <si>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</si>
  <si>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</si>
  <si>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</si>
  <si>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</si>
  <si>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</si>
  <si>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</si>
  <si>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</si>
  <si>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</si>
  <si>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</si>
  <si>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</si>
  <si>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</si>
  <si>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</si>
  <si>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</si>
  <si>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</si>
  <si>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</si>
  <si>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</si>
  <si>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</si>
  <si>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</si>
  <si>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</si>
  <si>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</si>
  <si>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</si>
  <si>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</si>
  <si>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</si>
  <si>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</si>
  <si>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</si>
  <si>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</si>
  <si>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</si>
  <si>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</si>
  <si>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</si>
  <si>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</si>
  <si>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</si>
  <si>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</si>
  <si>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</si>
  <si>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</si>
  <si>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</si>
  <si>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</si>
  <si>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</si>
  <si>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</si>
  <si>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</si>
  <si>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</si>
  <si>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</si>
  <si>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</si>
  <si>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</si>
  <si>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</si>
  <si>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</si>
  <si>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</si>
  <si>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</si>
  <si>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</si>
  <si>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</si>
  <si>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</si>
  <si>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</si>
  <si>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</si>
  <si>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</si>
  <si>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</si>
  <si>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</si>
  <si>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</si>
  <si>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</si>
  <si>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</si>
  <si>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</si>
  <si>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</si>
  <si>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</si>
  <si>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</si>
  <si>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</si>
  <si>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</si>
  <si>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</si>
  <si>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</si>
  <si>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</si>
  <si>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</si>
  <si>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</si>
  <si>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</si>
  <si>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</si>
  <si>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</si>
  <si>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</si>
  <si>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</si>
  <si>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</si>
  <si>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</si>
  <si>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</si>
  <si>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</si>
  <si>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</si>
  <si>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</si>
  <si>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</si>
  <si>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</si>
  <si>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</si>
  <si>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</si>
  <si>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</si>
  <si>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</si>
  <si>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</si>
  <si>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</si>
  <si>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</si>
  <si>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</si>
  <si>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</si>
  <si>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</si>
  <si>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</si>
  <si>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</si>
  <si>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</si>
  <si>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</si>
  <si>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</si>
  <si>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</si>
  <si>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</si>
  <si>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</si>
  <si>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</si>
  <si>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</si>
  <si>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</si>
  <si>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</si>
  <si>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</si>
  <si>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</si>
  <si>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</si>
  <si>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</si>
  <si>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</si>
  <si>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</si>
  <si>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</si>
  <si>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</si>
  <si>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</si>
  <si>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</si>
  <si>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</si>
  <si>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</si>
  <si>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</si>
  <si>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</si>
  <si>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</si>
  <si>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</si>
  <si>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</si>
  <si>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</si>
  <si>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</si>
  <si>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</si>
  <si>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</si>
  <si>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</si>
  <si>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</si>
  <si>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</si>
  <si>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</si>
  <si>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</si>
  <si>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</si>
  <si>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</si>
  <si>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</si>
  <si>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</si>
  <si>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</si>
  <si>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</si>
  <si>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</si>
  <si>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</si>
  <si>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</si>
  <si>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</si>
  <si>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</si>
  <si>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</si>
  <si>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</si>
  <si>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</si>
  <si>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</si>
  <si>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</si>
  <si>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</si>
  <si>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</si>
  <si>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</si>
  <si>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</si>
  <si>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</si>
  <si>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</si>
  <si>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</si>
  <si>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</si>
  <si>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</si>
  <si>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</si>
  <si>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</si>
  <si>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</si>
  <si>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</si>
  <si>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</si>
  <si>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</si>
  <si>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</si>
  <si>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</si>
  <si>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</si>
  <si>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</si>
  <si>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</si>
  <si>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</si>
  <si>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</si>
  <si>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</si>
  <si>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</si>
  <si>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</si>
  <si>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</si>
  <si>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</si>
  <si>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</si>
  <si>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</si>
  <si>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</si>
  <si>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</si>
  <si>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</si>
  <si>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</si>
  <si>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</si>
  <si>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</si>
  <si>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</si>
  <si>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</si>
  <si>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</si>
  <si>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</si>
  <si>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</si>
  <si>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</si>
  <si>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</si>
  <si>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</si>
  <si>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</si>
  <si>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</si>
  <si>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</si>
  <si>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</si>
  <si>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</si>
  <si>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</si>
  <si>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</si>
  <si>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</si>
  <si>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</si>
  <si>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</si>
  <si>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</si>
  <si>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</si>
  <si>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</si>
  <si>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</si>
  <si>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</si>
  <si>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</si>
  <si>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</si>
  <si>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</si>
  <si>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</si>
  <si>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</si>
  <si>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</si>
  <si>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</si>
  <si>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</si>
  <si>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</si>
  <si>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</si>
  <si>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</si>
  <si>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</si>
  <si>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</si>
  <si>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</si>
  <si>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</si>
  <si>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</si>
  <si>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</si>
  <si>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</si>
  <si>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</si>
  <si>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</si>
  <si>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</si>
  <si>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</si>
  <si>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</si>
  <si>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</si>
  <si>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</si>
  <si>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</si>
  <si>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</si>
  <si>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</si>
  <si>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</si>
  <si>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</si>
  <si>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</si>
  <si>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</si>
  <si>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</si>
  <si>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</si>
  <si>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</si>
  <si>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</si>
  <si>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</si>
  <si>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</si>
  <si>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</si>
  <si>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</si>
  <si>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</si>
  <si>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</si>
  <si>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</si>
  <si>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</si>
  <si>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</si>
  <si>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</si>
  <si>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</si>
  <si>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</si>
  <si>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</si>
  <si>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</si>
  <si>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</si>
  <si>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</si>
  <si>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</si>
  <si>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</si>
  <si>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</si>
  <si>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</si>
  <si>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</si>
  <si>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</si>
  <si>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</si>
  <si>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</si>
  <si>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</si>
  <si>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</si>
  <si>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</si>
  <si>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</si>
  <si>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</si>
  <si>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</si>
  <si>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</si>
  <si>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</si>
  <si>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</si>
  <si>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</si>
  <si>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</si>
  <si>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</si>
  <si>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</si>
  <si>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</si>
  <si>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</si>
  <si>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</si>
  <si>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</si>
  <si>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</si>
  <si>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</si>
  <si>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</si>
  <si>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</si>
  <si>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</si>
  <si>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</si>
  <si>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</si>
  <si>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</si>
  <si>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</si>
  <si>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</si>
  <si>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</si>
  <si>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</si>
  <si>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</si>
  <si>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</si>
  <si>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</si>
  <si>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</si>
  <si>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</si>
  <si>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</si>
  <si>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</si>
  <si>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</si>
  <si>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</si>
  <si>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</si>
  <si>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</si>
  <si>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</si>
  <si>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</si>
  <si>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</si>
  <si>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</si>
  <si>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</si>
  <si>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</si>
  <si>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</si>
  <si>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</si>
  <si>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</si>
  <si>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</si>
  <si>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</si>
  <si>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</si>
  <si>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</si>
  <si>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</si>
  <si>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</si>
  <si>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</si>
  <si>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</si>
  <si>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</si>
  <si>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</si>
  <si>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</si>
  <si>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</si>
  <si>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</si>
  <si>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</si>
  <si>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</si>
  <si>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</si>
  <si>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</si>
  <si>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</si>
  <si>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</si>
  <si>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</si>
  <si>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</si>
  <si>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</si>
  <si>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</si>
  <si>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</si>
  <si>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</si>
  <si>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</si>
  <si>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</si>
  <si>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</si>
  <si>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</si>
  <si>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</si>
  <si>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</si>
  <si>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</si>
  <si>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</si>
  <si>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</si>
  <si>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</si>
  <si>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</si>
  <si>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</si>
  <si>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</si>
  <si>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</si>
  <si>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</si>
  <si>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</si>
  <si>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</si>
  <si>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</si>
  <si>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</si>
  <si>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</si>
  <si>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</si>
  <si>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</si>
  <si>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</si>
  <si>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</si>
  <si>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</si>
  <si>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</si>
  <si>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</si>
  <si>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</si>
  <si>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</si>
  <si>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</si>
  <si>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</si>
  <si>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</si>
  <si>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</si>
  <si>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</si>
  <si>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</si>
  <si>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</si>
  <si>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</si>
  <si>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</si>
  <si>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</si>
  <si>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</si>
  <si>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</si>
  <si>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</si>
  <si>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</si>
  <si>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</si>
  <si>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</si>
  <si>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</si>
  <si>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</si>
  <si>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</si>
  <si>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</si>
  <si>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</si>
  <si>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</si>
  <si>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</si>
  <si>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</si>
  <si>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</si>
  <si>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</si>
  <si>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</si>
  <si>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</si>
  <si>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</si>
  <si>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</si>
  <si>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</si>
  <si>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</si>
  <si>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</si>
  <si>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</si>
  <si>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</si>
  <si>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</si>
  <si>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</si>
  <si>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</si>
  <si>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</si>
  <si>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</si>
  <si>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</si>
  <si>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</si>
  <si>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</si>
  <si>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</si>
  <si>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</si>
  <si>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</si>
  <si>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</si>
  <si>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</si>
  <si>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</si>
  <si>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</si>
  <si>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</si>
  <si>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</si>
  <si>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</si>
  <si>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</si>
  <si>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</si>
  <si>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</si>
  <si>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</si>
  <si>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</si>
  <si>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</si>
  <si>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</si>
  <si>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</si>
  <si>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</si>
  <si>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</si>
  <si>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</si>
  <si>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</si>
  <si>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</si>
  <si>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</si>
  <si>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</si>
  <si>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</si>
  <si>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</si>
  <si>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</si>
  <si>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</si>
  <si>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</si>
  <si>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</si>
  <si>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</si>
  <si>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</si>
  <si>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</si>
  <si>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</si>
  <si>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</si>
  <si>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</si>
  <si>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</si>
  <si>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</si>
  <si>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</si>
  <si>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</si>
  <si>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</si>
  <si>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</si>
  <si>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</si>
  <si>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</si>
  <si>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</si>
  <si>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</si>
  <si>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</si>
  <si>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</si>
  <si>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</si>
  <si>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</si>
  <si>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</si>
  <si>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</si>
  <si>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</si>
  <si>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</si>
  <si>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</si>
  <si>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</si>
  <si>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</si>
  <si>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</si>
  <si>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</si>
  <si>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</si>
  <si>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</si>
  <si>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</si>
  <si>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</si>
  <si>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</si>
  <si>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</si>
  <si>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</si>
  <si>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</si>
  <si>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</si>
  <si>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</si>
  <si>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</si>
  <si>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</si>
  <si>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</si>
  <si>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</si>
  <si>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</si>
  <si>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</si>
  <si>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</si>
  <si>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</si>
  <si>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</si>
  <si>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</si>
  <si>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</si>
  <si>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</si>
  <si>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</si>
  <si>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</si>
  <si>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</si>
  <si>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</si>
  <si>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</si>
  <si>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</si>
  <si>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</si>
  <si>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</si>
  <si>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</si>
  <si>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</si>
  <si>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</si>
  <si>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</si>
  <si>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</si>
  <si>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</si>
  <si>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</si>
  <si>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</si>
  <si>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</si>
  <si>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</si>
  <si>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</si>
  <si>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</si>
  <si>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</si>
  <si>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</si>
  <si>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</si>
  <si>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</si>
  <si>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</si>
  <si>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</si>
  <si>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</si>
  <si>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</si>
  <si>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</si>
  <si>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</si>
  <si>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</si>
  <si>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</si>
  <si>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</si>
  <si>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</si>
  <si>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</si>
  <si>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</si>
  <si>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</si>
  <si>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</si>
  <si>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</si>
  <si>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</si>
  <si>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</si>
  <si>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</si>
  <si>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</si>
  <si>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</si>
  <si>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</si>
  <si>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</si>
  <si>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</si>
  <si>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</si>
  <si>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</si>
  <si>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</si>
  <si>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</si>
  <si>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</si>
  <si>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</si>
  <si>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</si>
  <si>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</si>
  <si>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</si>
  <si>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</si>
  <si>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</si>
  <si>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</si>
  <si>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</si>
  <si>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</si>
  <si>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</si>
  <si>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</si>
  <si>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</si>
  <si>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</si>
  <si>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</si>
  <si>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</si>
  <si>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</si>
  <si>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</si>
  <si>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</si>
  <si>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</si>
  <si>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</si>
  <si>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</si>
  <si>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</si>
  <si>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</si>
  <si>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</si>
  <si>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</si>
  <si>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</si>
  <si>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</si>
  <si>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</si>
  <si>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</si>
  <si>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</si>
  <si>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</si>
  <si>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</si>
  <si>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</si>
  <si>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</si>
  <si>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</si>
  <si>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</si>
  <si>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</si>
  <si>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</si>
  <si>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</si>
  <si>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</si>
  <si>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</si>
  <si>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</si>
  <si>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</si>
  <si>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</si>
  <si>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</si>
  <si>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</si>
  <si>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</si>
  <si>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</si>
  <si>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</si>
  <si>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</si>
  <si>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</si>
  <si>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</si>
  <si>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</si>
  <si>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</si>
  <si>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</si>
  <si>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</si>
  <si>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</si>
  <si>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</si>
  <si>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</si>
  <si>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</si>
  <si>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</si>
  <si>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</si>
  <si>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</si>
  <si>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</si>
  <si>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</si>
  <si>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</si>
  <si>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</si>
  <si>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</si>
  <si>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</si>
  <si>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</si>
  <si>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</si>
  <si>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</si>
  <si>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</si>
  <si>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</si>
  <si>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</si>
  <si>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</si>
  <si>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</si>
  <si>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</si>
  <si>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</si>
  <si>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</si>
  <si>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</si>
  <si>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</si>
  <si>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</si>
  <si>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</si>
  <si>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</si>
  <si>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</si>
  <si>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</si>
  <si>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</si>
  <si>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</si>
  <si>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</si>
  <si>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</si>
  <si>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</si>
  <si>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</si>
  <si>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</si>
  <si>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</si>
  <si>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</si>
  <si>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</si>
  <si>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</si>
  <si>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</si>
  <si>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</si>
  <si>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</si>
  <si>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</si>
  <si>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</si>
  <si>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</si>
  <si>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</si>
  <si>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</si>
  <si>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</si>
  <si>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</si>
  <si>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</si>
  <si>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</si>
  <si>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</si>
  <si>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</si>
  <si>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</si>
  <si>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</si>
  <si>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</si>
  <si>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</si>
  <si>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</si>
  <si>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</si>
  <si>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</si>
  <si>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</si>
  <si>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</si>
  <si>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</si>
  <si>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</si>
  <si>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</si>
  <si>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</si>
  <si>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</si>
  <si>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</si>
  <si>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</si>
  <si>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</si>
  <si>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</si>
  <si>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</si>
  <si>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</si>
  <si>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</si>
  <si>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</si>
  <si>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</si>
  <si>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</si>
  <si>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</si>
  <si>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</si>
  <si>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</si>
  <si>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</si>
  <si>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</si>
  <si>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</si>
  <si>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</si>
  <si>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</si>
  <si>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</si>
  <si>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</si>
  <si>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</si>
  <si>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</si>
  <si>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</si>
  <si>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</si>
  <si>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</si>
  <si>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</si>
  <si>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</si>
  <si>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</si>
  <si>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</si>
  <si>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</si>
  <si>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</si>
  <si>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</si>
  <si>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</si>
  <si>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</si>
  <si>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</si>
  <si>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</si>
  <si>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</si>
  <si>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</si>
  <si>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</si>
  <si>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</si>
  <si>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</si>
  <si>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</si>
  <si>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</si>
  <si>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</si>
  <si>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</si>
  <si>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</si>
  <si>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</si>
  <si>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</si>
  <si>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</si>
  <si>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</si>
  <si>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</si>
  <si>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</si>
  <si>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</si>
  <si>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</si>
  <si>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</si>
  <si>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</si>
  <si>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</si>
  <si>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</si>
  <si>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</si>
  <si>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</si>
  <si>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</si>
  <si>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</si>
  <si>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</si>
  <si>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</si>
  <si>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</si>
  <si>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</si>
  <si>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</si>
  <si>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</si>
  <si>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</si>
  <si>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</si>
  <si>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</si>
  <si>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</si>
  <si>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</si>
  <si>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</si>
  <si>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</si>
  <si>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</si>
  <si>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</si>
  <si>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</si>
  <si>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</si>
  <si>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</si>
  <si>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</si>
  <si>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</si>
  <si>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</si>
  <si>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</si>
  <si>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</si>
  <si>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</si>
  <si>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</si>
  <si>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</si>
  <si>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</si>
  <si>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</si>
  <si>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</si>
  <si>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</si>
  <si>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</si>
  <si>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</si>
  <si>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</si>
  <si>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</si>
  <si>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</si>
  <si>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</si>
  <si>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</si>
  <si>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</si>
  <si>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</si>
  <si>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</si>
  <si>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</si>
  <si>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</si>
  <si>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</si>
  <si>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</si>
  <si>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</si>
  <si>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</si>
  <si>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</si>
  <si>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</si>
  <si>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</si>
  <si>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</si>
  <si>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</si>
  <si>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</si>
  <si>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</si>
  <si>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</si>
  <si>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</si>
  <si>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</si>
  <si>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</si>
  <si>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</si>
  <si>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</si>
  <si>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</si>
  <si>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</si>
  <si>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</si>
  <si>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</si>
  <si>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</si>
  <si>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</si>
  <si>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</si>
  <si>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</si>
  <si>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</si>
  <si>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</si>
  <si>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</si>
  <si>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</si>
  <si>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</si>
  <si>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</si>
  <si>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</si>
  <si>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</si>
  <si>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</si>
  <si>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</si>
  <si>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</si>
  <si>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</si>
  <si>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</si>
  <si>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</si>
  <si>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</si>
  <si>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</si>
  <si>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</si>
  <si>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</si>
  <si>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</si>
  <si>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</si>
  <si>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</si>
  <si>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</si>
  <si>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</si>
  <si>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</si>
  <si>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</si>
  <si>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</si>
  <si>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</si>
  <si>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</si>
  <si>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</si>
  <si>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</si>
  <si>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</si>
  <si>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</si>
  <si>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</si>
  <si>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</si>
  <si>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</si>
  <si>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</si>
  <si>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</si>
  <si>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</si>
  <si>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</si>
  <si>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</si>
  <si>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</si>
  <si>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</si>
  <si>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</si>
  <si>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</si>
  <si>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</si>
  <si>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</si>
  <si>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</si>
  <si>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</si>
  <si>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</si>
  <si>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</si>
  <si>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</si>
  <si>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</si>
  <si>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</si>
  <si>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</si>
  <si>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</si>
  <si>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</si>
  <si>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</si>
  <si>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</si>
  <si>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</si>
  <si>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</si>
  <si>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</si>
  <si>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</si>
  <si>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</si>
  <si>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</si>
  <si>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</si>
  <si>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</si>
  <si>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</si>
  <si>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</si>
  <si>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</si>
  <si>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</si>
  <si>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</si>
  <si>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</si>
  <si>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</si>
  <si>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</si>
  <si>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</si>
  <si>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</si>
  <si>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</si>
  <si>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</si>
  <si>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</si>
  <si>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</si>
  <si>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</si>
  <si>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</si>
  <si>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</si>
  <si>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</si>
  <si>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</si>
  <si>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</si>
  <si>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</si>
  <si>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</si>
  <si>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</si>
  <si>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</si>
  <si>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</si>
  <si>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</si>
  <si>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</si>
  <si>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</si>
  <si>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</si>
  <si>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</si>
  <si>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</si>
  <si>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</si>
  <si>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</si>
  <si>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</si>
  <si>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</si>
  <si>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</si>
  <si>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</si>
  <si>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</si>
  <si>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</si>
  <si>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</si>
  <si>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</si>
  <si>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</si>
  <si>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</si>
  <si>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</si>
  <si>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</si>
  <si>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</si>
  <si>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</si>
  <si>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</si>
  <si>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</si>
  <si>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</si>
  <si>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</si>
  <si>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</si>
  <si>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</si>
  <si>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</si>
  <si>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</si>
  <si>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</si>
  <si>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</si>
  <si>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</si>
  <si>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</si>
  <si>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</si>
  <si>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</si>
  <si>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</si>
  <si>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</si>
  <si>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</si>
  <si>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</si>
  <si>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</si>
  <si>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</si>
  <si>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</si>
  <si>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</si>
  <si>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</si>
  <si>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</si>
  <si>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</si>
  <si>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</si>
  <si>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</si>
  <si>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</si>
  <si>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</si>
  <si>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</si>
  <si>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</si>
  <si>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</si>
  <si>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</si>
  <si>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</si>
  <si>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</si>
  <si>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</si>
  <si>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</si>
  <si>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</si>
  <si>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</si>
  <si>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</si>
  <si>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</si>
  <si>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</si>
  <si>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</si>
  <si>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</si>
  <si>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</si>
  <si>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</si>
  <si>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</si>
  <si>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</si>
  <si>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</si>
  <si>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</si>
  <si>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</si>
  <si>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</si>
  <si>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</si>
  <si>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</si>
  <si>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</si>
  <si>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</si>
  <si>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</si>
  <si>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</si>
  <si>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</si>
  <si>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</si>
  <si>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</si>
  <si>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</si>
  <si>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</si>
  <si>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</si>
  <si>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</si>
  <si>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</si>
  <si>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</si>
  <si>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</si>
  <si>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</si>
  <si>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</si>
  <si>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</si>
  <si>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</si>
  <si>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</si>
  <si>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</si>
  <si>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</si>
  <si>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</si>
  <si>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</si>
  <si>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</si>
  <si>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</si>
  <si>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</si>
  <si>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</si>
  <si>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</si>
  <si>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</si>
  <si>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</si>
  <si>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</si>
  <si>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</si>
  <si>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</si>
  <si>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</si>
  <si>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</si>
  <si>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</si>
  <si>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</si>
  <si>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</si>
  <si>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</si>
  <si>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</si>
  <si>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</si>
  <si>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</si>
  <si>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</si>
  <si>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</si>
  <si>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</si>
  <si>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</si>
  <si>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</si>
  <si>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</si>
  <si>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</si>
  <si>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</si>
  <si>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</si>
  <si>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</si>
  <si>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</si>
  <si>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</si>
  <si>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</si>
  <si>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</si>
  <si>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</si>
  <si>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</si>
  <si>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</si>
  <si>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</si>
  <si>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</si>
  <si>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</si>
  <si>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</si>
  <si>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</si>
  <si>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</si>
  <si>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</si>
  <si>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</si>
  <si>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</si>
  <si>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</si>
  <si>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</si>
  <si>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</si>
  <si>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</si>
  <si>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</si>
  <si>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</si>
  <si>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</si>
  <si>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</si>
  <si>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</si>
  <si>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</si>
  <si>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</si>
  <si>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</si>
  <si>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</si>
  <si>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</si>
  <si>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</si>
  <si>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</si>
  <si>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</si>
  <si>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</si>
  <si>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</si>
  <si>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</si>
  <si>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</si>
  <si>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</si>
  <si>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</si>
  <si>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</si>
  <si>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</si>
  <si>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</si>
  <si>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</si>
  <si>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</si>
  <si>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</si>
  <si>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</si>
  <si>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</si>
  <si>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</si>
  <si>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</si>
  <si>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</si>
  <si>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</si>
  <si>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</si>
  <si>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</si>
  <si>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</si>
  <si>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</si>
  <si>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</si>
  <si>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</si>
  <si>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</si>
  <si>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</si>
  <si>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</si>
  <si>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</si>
  <si>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</si>
  <si>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</si>
  <si>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</si>
  <si>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</si>
  <si>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</si>
  <si>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</si>
  <si>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</si>
  <si>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</si>
  <si>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</si>
  <si>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</si>
  <si>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</si>
  <si>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</si>
  <si>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</si>
  <si>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</si>
  <si>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</si>
  <si>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</si>
  <si>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</si>
  <si>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</si>
  <si>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</si>
  <si>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</si>
  <si>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</si>
  <si>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</si>
  <si>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</si>
  <si>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</si>
  <si>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</si>
  <si>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</si>
  <si>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</si>
  <si>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</si>
  <si>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</si>
  <si>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</si>
  <si>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</si>
  <si>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</si>
  <si>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</si>
  <si>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</si>
  <si>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</si>
  <si>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</si>
  <si>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</si>
  <si>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</si>
  <si>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</si>
  <si>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</si>
  <si>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</si>
  <si>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</si>
  <si>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</si>
  <si>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</si>
  <si>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</si>
  <si>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</si>
  <si>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</si>
  <si>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</si>
  <si>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</si>
  <si>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</si>
  <si>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</si>
  <si>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</si>
  <si>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</si>
  <si>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</si>
  <si>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</si>
  <si>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</si>
  <si>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</si>
  <si>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</si>
  <si>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</si>
  <si>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</si>
  <si>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</si>
  <si>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</si>
  <si>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</si>
  <si>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</si>
  <si>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</si>
  <si>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</si>
  <si>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</si>
  <si>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</si>
  <si>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</si>
  <si>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</si>
  <si>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</si>
  <si>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</si>
  <si>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</si>
  <si>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</si>
  <si>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</si>
  <si>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</si>
  <si>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</si>
  <si>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</si>
  <si>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</si>
  <si>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</si>
  <si>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</si>
  <si>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</si>
  <si>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</si>
  <si>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</si>
  <si>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</si>
  <si>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</si>
  <si>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</si>
  <si>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</si>
  <si>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</si>
  <si>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</si>
  <si>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</si>
  <si>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</si>
  <si>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</si>
  <si>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</si>
  <si>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</si>
  <si>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</si>
  <si>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</si>
  <si>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</si>
  <si>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</si>
  <si>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</si>
  <si>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</si>
  <si>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</si>
  <si>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</si>
  <si>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</si>
  <si>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</si>
  <si>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</si>
  <si>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</si>
  <si>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</si>
  <si>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</si>
  <si>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</si>
  <si>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</si>
  <si>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</si>
  <si>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</si>
  <si>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</si>
  <si>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</si>
  <si>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</si>
  <si>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</si>
  <si>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</si>
  <si>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</si>
  <si>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</si>
  <si>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</si>
  <si>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</si>
  <si>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</si>
  <si>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</si>
  <si>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</si>
  <si>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</si>
  <si>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</si>
  <si>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</si>
  <si>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</si>
  <si>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</si>
  <si>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</si>
  <si>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</si>
  <si>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</si>
  <si>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</si>
  <si>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</si>
  <si>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</si>
  <si>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</si>
  <si>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</si>
  <si>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</si>
  <si>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</si>
  <si>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</si>
  <si>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</si>
  <si>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</si>
  <si>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</si>
  <si>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</si>
  <si>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</si>
  <si>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</si>
  <si>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</si>
  <si>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</si>
  <si>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</si>
  <si>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</si>
  <si>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</si>
  <si>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</si>
  <si>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</si>
  <si>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</si>
  <si>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</si>
  <si>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</si>
  <si>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</si>
  <si>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</si>
  <si>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</si>
  <si>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</si>
  <si>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</si>
  <si>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</si>
  <si>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</si>
  <si>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</si>
  <si>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</si>
  <si>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</si>
  <si>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</si>
  <si>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</si>
  <si>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</si>
  <si>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</si>
  <si>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</si>
  <si>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</si>
  <si>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</si>
  <si>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</si>
  <si>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</si>
  <si>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</si>
  <si>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</si>
  <si>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</si>
  <si>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</si>
  <si>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</si>
  <si>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</si>
  <si>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</si>
  <si>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</si>
  <si>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</si>
  <si>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</si>
  <si>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</si>
  <si>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</si>
  <si>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</si>
  <si>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</si>
  <si>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</si>
  <si>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</si>
  <si>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</si>
  <si>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</si>
  <si>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</si>
  <si>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</si>
  <si>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</si>
  <si>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</si>
  <si>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</si>
  <si>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</si>
  <si>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</si>
  <si>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</si>
  <si>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</si>
  <si>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</si>
  <si>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</si>
  <si>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</si>
  <si>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</si>
  <si>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</si>
  <si>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</si>
  <si>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</si>
  <si>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</si>
  <si>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</si>
  <si>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</si>
  <si>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</si>
  <si>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</si>
  <si>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</si>
  <si>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</si>
  <si>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</si>
  <si>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</si>
  <si>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</si>
  <si>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</si>
  <si>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</si>
  <si>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</si>
  <si>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</si>
  <si>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</si>
  <si>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</si>
  <si>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</si>
  <si>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</si>
  <si>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</si>
  <si>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</si>
  <si>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</si>
  <si>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</si>
  <si>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</si>
  <si>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</si>
  <si>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</si>
  <si>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</si>
  <si>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</si>
  <si>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</si>
  <si>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</si>
  <si>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</si>
  <si>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</si>
  <si>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</si>
  <si>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</si>
  <si>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</si>
  <si>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</si>
  <si>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</si>
  <si>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</si>
  <si>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</si>
  <si>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</si>
  <si>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</si>
  <si>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</si>
  <si>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</si>
  <si>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</si>
  <si>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</si>
  <si>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</si>
  <si>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</si>
  <si>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</si>
  <si>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</si>
  <si>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</si>
  <si>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</si>
  <si>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</si>
  <si>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</si>
  <si>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</si>
  <si>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</si>
  <si>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</si>
  <si>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</si>
  <si>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</si>
  <si>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</si>
  <si>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</si>
  <si>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</si>
  <si>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</si>
  <si>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</si>
  <si>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</si>
  <si>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</si>
  <si>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</si>
  <si>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</si>
  <si>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</si>
  <si>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</si>
  <si>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</si>
  <si>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</si>
  <si>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</si>
  <si>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</si>
  <si>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</si>
  <si>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</si>
  <si>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</si>
  <si>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</si>
  <si>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</si>
  <si>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</si>
  <si>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</si>
  <si>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</si>
  <si>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</si>
  <si>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</si>
  <si>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</si>
  <si>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</si>
  <si>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</si>
  <si>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</si>
  <si>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</si>
  <si>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</si>
  <si>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</si>
  <si>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</si>
  <si>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</si>
  <si>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</si>
  <si>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</si>
  <si>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</si>
  <si>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</si>
  <si>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</si>
  <si>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</si>
  <si>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</si>
  <si>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</si>
  <si>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</si>
  <si>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</si>
  <si>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</si>
  <si>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</si>
  <si>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</si>
  <si>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</si>
  <si>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</si>
  <si>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</si>
  <si>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</si>
  <si>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</si>
  <si>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</si>
  <si>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</si>
  <si>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</si>
  <si>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</si>
  <si>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</si>
  <si>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</si>
  <si>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</si>
  <si>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</si>
  <si>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</si>
  <si>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</si>
  <si>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</si>
  <si>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</si>
  <si>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</si>
  <si>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</si>
  <si>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</si>
  <si>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</si>
  <si>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</si>
  <si>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</si>
  <si>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</si>
  <si>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</si>
  <si>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</si>
  <si>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</si>
  <si>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</si>
  <si>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</si>
  <si>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</si>
  <si>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</si>
  <si>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</si>
  <si>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</si>
  <si>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</si>
  <si>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</si>
  <si>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</si>
  <si>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</si>
  <si>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</si>
  <si>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</si>
  <si>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</si>
  <si>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</si>
  <si>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</si>
  <si>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</si>
  <si>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</si>
  <si>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</si>
  <si>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</si>
  <si>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</si>
  <si>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</si>
  <si>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</si>
  <si>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</si>
  <si>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</si>
  <si>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</si>
  <si>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</si>
  <si>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</si>
  <si>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</si>
  <si>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</si>
  <si>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</si>
  <si>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</si>
  <si>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</si>
  <si>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</si>
  <si>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</si>
  <si>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</si>
  <si>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</si>
  <si>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</si>
  <si>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</si>
  <si>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</si>
  <si>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</si>
  <si>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</si>
  <si>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</si>
  <si>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</si>
  <si>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</si>
  <si>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</si>
  <si>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</si>
  <si>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</si>
  <si>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</si>
  <si>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</si>
  <si>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</si>
  <si>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</si>
  <si>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</si>
  <si>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</si>
  <si>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</si>
  <si>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</si>
  <si>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</si>
  <si>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</si>
  <si>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</si>
  <si>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</si>
  <si>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</si>
  <si>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</si>
  <si>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</si>
  <si>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</si>
  <si>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</si>
  <si>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</si>
  <si>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</si>
  <si>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</si>
  <si>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</si>
  <si>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</si>
  <si>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</si>
  <si>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</si>
  <si>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</si>
  <si>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</si>
  <si>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</si>
  <si>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</si>
  <si>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</si>
  <si>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</si>
  <si>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</si>
  <si>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</si>
  <si>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</si>
  <si>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</si>
  <si>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</si>
  <si>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</si>
  <si>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</si>
  <si>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</si>
  <si>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</si>
  <si>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</si>
  <si>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</si>
  <si>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</si>
  <si>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</si>
  <si>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</si>
  <si>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</si>
  <si>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</si>
  <si>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</si>
  <si>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</si>
  <si>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</si>
  <si>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</si>
  <si>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</si>
  <si>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</si>
  <si>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</si>
  <si>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</si>
  <si>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</si>
  <si>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</si>
  <si>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</si>
  <si>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</si>
  <si>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</si>
  <si>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</si>
  <si>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</si>
  <si>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</si>
  <si>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</si>
  <si>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</si>
  <si>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</si>
  <si>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</si>
  <si>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</si>
  <si>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</si>
  <si>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</si>
  <si>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</si>
  <si>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</si>
  <si>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</si>
  <si>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</si>
  <si>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</si>
  <si>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</si>
  <si>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</si>
  <si>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</si>
  <si>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</si>
  <si>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</si>
  <si>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</si>
  <si>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</si>
  <si>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</si>
  <si>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</si>
  <si>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</si>
  <si>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</si>
  <si>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</si>
  <si>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</si>
  <si>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</si>
  <si>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</si>
  <si>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</si>
  <si>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</si>
  <si>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</si>
  <si>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</si>
  <si>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</si>
  <si>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</si>
  <si>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</si>
  <si>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</si>
  <si>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</si>
  <si>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</si>
  <si>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</si>
  <si>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</si>
  <si>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</si>
  <si>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</si>
  <si>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</si>
  <si>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</si>
  <si>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</si>
  <si>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</si>
  <si>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</si>
  <si>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</si>
  <si>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</si>
  <si>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</si>
  <si>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</si>
  <si>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</si>
  <si>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</si>
  <si>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</si>
  <si>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</si>
  <si>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</si>
  <si>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</si>
  <si>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</si>
  <si>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</si>
  <si>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</si>
  <si>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</si>
  <si>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</si>
  <si>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</si>
  <si>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</si>
  <si>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</si>
  <si>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</si>
  <si>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</si>
  <si>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</si>
  <si>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</si>
  <si>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</si>
  <si>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</si>
  <si>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</si>
  <si>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</si>
  <si>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</si>
  <si>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</si>
  <si>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</si>
  <si>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</si>
  <si>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</si>
  <si>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</si>
  <si>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</si>
  <si>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</si>
  <si>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</si>
  <si>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</si>
  <si>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</si>
  <si>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</si>
  <si>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</si>
  <si>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</si>
  <si>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</si>
  <si>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</si>
  <si>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</si>
  <si>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</si>
  <si>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</si>
  <si>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</si>
  <si>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</si>
  <si>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</si>
  <si>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</si>
  <si>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</si>
  <si>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</si>
  <si>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</si>
  <si>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</si>
  <si>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</si>
  <si>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</si>
  <si>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</si>
  <si>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</si>
  <si>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</si>
  <si>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</si>
  <si>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</si>
  <si>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</si>
  <si>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</si>
  <si>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</si>
  <si>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</si>
  <si>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</si>
  <si>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</si>
  <si>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</si>
  <si>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</si>
  <si>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</si>
  <si>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</si>
  <si>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</si>
  <si>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</si>
  <si>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</si>
  <si>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</si>
  <si>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</si>
  <si>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</si>
  <si>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</si>
  <si>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</si>
  <si>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</si>
  <si>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</si>
  <si>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</si>
  <si>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</si>
  <si>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</si>
  <si>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</si>
  <si>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</si>
  <si>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</si>
  <si>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</si>
  <si>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</si>
  <si>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</si>
  <si>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</si>
  <si>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</si>
  <si>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</si>
  <si>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</si>
  <si>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</si>
  <si>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</si>
  <si>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</si>
  <si>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</si>
  <si>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</si>
  <si>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</si>
  <si>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</si>
  <si>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</si>
  <si>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</si>
  <si>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</si>
  <si>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</si>
  <si>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</si>
  <si>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</si>
  <si>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</si>
  <si>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</si>
  <si>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</si>
  <si>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</si>
  <si>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</si>
  <si>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</si>
  <si>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</si>
  <si>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</si>
  <si>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</si>
  <si>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</si>
  <si>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</si>
  <si>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</si>
  <si>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</si>
  <si>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</si>
  <si>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</si>
  <si>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</si>
  <si>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</si>
  <si>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</si>
  <si>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</si>
  <si>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</si>
  <si>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</si>
  <si>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</si>
  <si>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</si>
  <si>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</si>
  <si>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</si>
  <si>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</si>
  <si>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</si>
  <si>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</si>
  <si>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</si>
  <si>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</si>
  <si>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</si>
  <si>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</si>
  <si>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</si>
  <si>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</si>
  <si>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</si>
  <si>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</si>
  <si>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</si>
  <si>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</si>
  <si>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</si>
  <si>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</si>
  <si>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</si>
  <si>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</si>
  <si>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</si>
  <si>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</si>
  <si>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</si>
  <si>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</si>
  <si>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</si>
  <si>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</si>
  <si>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</si>
  <si>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</si>
  <si>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</si>
  <si>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</si>
  <si>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</si>
  <si>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</si>
  <si>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</si>
  <si>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</si>
  <si>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</si>
  <si>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</si>
  <si>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</si>
  <si>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</si>
  <si>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</si>
  <si>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</si>
  <si>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</si>
  <si>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</si>
  <si>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</si>
  <si>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</si>
  <si>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</si>
  <si>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</si>
  <si>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</si>
  <si>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</si>
  <si>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</si>
  <si>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</si>
  <si>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</si>
  <si>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</si>
  <si>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</si>
  <si>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</si>
  <si>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</si>
  <si>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</si>
  <si>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</si>
  <si>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</si>
  <si>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</si>
  <si>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</si>
  <si>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</si>
  <si>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</si>
  <si>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</si>
  <si>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</si>
  <si>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</si>
  <si>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</si>
  <si>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</si>
  <si>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</si>
  <si>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</si>
  <si>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</si>
  <si>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</si>
  <si>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</si>
  <si>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</si>
  <si>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</si>
  <si>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</si>
  <si>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</si>
  <si>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</si>
  <si>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</si>
  <si>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</si>
  <si>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</si>
  <si>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</si>
  <si>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</si>
  <si>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</si>
  <si>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</si>
  <si>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</si>
  <si>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</si>
  <si>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</si>
  <si>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</si>
  <si>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</si>
  <si>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</si>
  <si>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</si>
  <si>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</si>
  <si>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</si>
  <si>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</si>
  <si>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</si>
  <si>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</si>
  <si>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</si>
  <si>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</si>
  <si>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</si>
  <si>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</si>
  <si>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</si>
  <si>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</si>
  <si>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</si>
  <si>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</si>
  <si>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</si>
  <si>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</si>
  <si>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</si>
  <si>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</si>
  <si>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</si>
  <si>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</si>
  <si>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</si>
  <si>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</si>
  <si>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</si>
  <si>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</si>
  <si>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</si>
  <si>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</si>
  <si>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</si>
  <si>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</si>
  <si>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</si>
  <si>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</si>
  <si>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</si>
  <si>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</si>
  <si>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</si>
  <si>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</si>
  <si>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</si>
  <si>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</si>
  <si>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</si>
  <si>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</si>
  <si>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</si>
  <si>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</si>
  <si>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</si>
  <si>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</si>
  <si>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</si>
  <si>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</si>
  <si>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</si>
  <si>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</si>
  <si>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</si>
  <si>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</si>
  <si>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</si>
  <si>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</si>
  <si>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</si>
  <si>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</si>
  <si>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</si>
  <si>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</si>
  <si>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</si>
  <si>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</si>
  <si>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</si>
  <si>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</si>
  <si>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</si>
  <si>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</si>
  <si>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</si>
  <si>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</si>
  <si>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</si>
  <si>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</si>
  <si>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</si>
  <si>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</si>
  <si>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</si>
  <si>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</si>
  <si>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</si>
  <si>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</si>
  <si>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</si>
  <si>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</si>
  <si>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</si>
  <si>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</si>
  <si>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</si>
  <si>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</si>
  <si>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</si>
  <si>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</si>
  <si>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</si>
  <si>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</si>
  <si>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</si>
  <si>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</si>
  <si>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</si>
  <si>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</si>
  <si>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</si>
  <si>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</si>
  <si>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</si>
  <si>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</si>
  <si>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</si>
  <si>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</si>
  <si>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</si>
  <si>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</si>
  <si>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</si>
  <si>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</si>
  <si>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</si>
  <si>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</si>
  <si>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</si>
  <si>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</si>
  <si>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</si>
  <si>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</si>
  <si>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</si>
  <si>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</si>
  <si>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</si>
  <si>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</si>
  <si>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</si>
  <si>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</si>
  <si>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</si>
  <si>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</si>
  <si>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</si>
  <si>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</si>
  <si>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</si>
  <si>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</si>
  <si>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</si>
  <si>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</si>
  <si>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</si>
  <si>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</si>
  <si>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</si>
  <si>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</si>
  <si>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</si>
  <si>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</si>
  <si>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</si>
  <si>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</si>
  <si>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</si>
  <si>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</si>
  <si>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</si>
  <si>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</si>
  <si>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</si>
  <si>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</si>
  <si>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</si>
  <si>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</si>
  <si>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</si>
  <si>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</si>
  <si>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</si>
  <si>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</si>
  <si>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</si>
  <si>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</si>
  <si>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</si>
  <si>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</si>
  <si>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</si>
  <si>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</si>
  <si>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</si>
  <si>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</si>
  <si>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</si>
  <si>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</si>
  <si>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</si>
  <si>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</si>
  <si>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</si>
  <si>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</si>
  <si>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</si>
  <si>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</si>
  <si>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</si>
  <si>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</si>
  <si>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</si>
  <si>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</si>
  <si>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</si>
  <si>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</si>
  <si>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</si>
  <si>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</si>
  <si>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</si>
  <si>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</si>
  <si>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</si>
  <si>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</si>
  <si>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</si>
  <si>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</si>
  <si>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</si>
  <si>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</si>
  <si>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</si>
  <si>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</si>
  <si>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</si>
  <si>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</si>
  <si>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</si>
  <si>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</si>
  <si>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</si>
  <si>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</si>
  <si>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</si>
  <si>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</si>
  <si>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</si>
  <si>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</si>
  <si>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</si>
  <si>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</si>
  <si>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</si>
  <si>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</si>
  <si>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</si>
  <si>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</si>
  <si>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</si>
  <si>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</si>
  <si>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</si>
  <si>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</si>
  <si>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</si>
  <si>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</si>
  <si>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</si>
  <si>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</si>
  <si>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</si>
  <si>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</si>
  <si>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</si>
  <si>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</si>
  <si>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</si>
  <si>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</si>
  <si>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</si>
  <si>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</si>
  <si>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</si>
  <si>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</si>
  <si>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</si>
  <si>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</si>
  <si>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</si>
  <si>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</si>
  <si>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</si>
  <si>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</si>
  <si>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</si>
  <si>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</si>
  <si>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</si>
  <si>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</si>
  <si>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</si>
  <si>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</si>
  <si>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</si>
  <si>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</si>
  <si>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</si>
  <si>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</si>
  <si>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</si>
  <si>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</si>
  <si>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</si>
  <si>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</si>
  <si>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</si>
  <si>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</si>
  <si>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</si>
  <si>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</si>
  <si>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</si>
  <si>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</si>
  <si>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</si>
  <si>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</si>
  <si>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</si>
  <si>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</si>
  <si>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</si>
  <si>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</si>
  <si>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</si>
  <si>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</si>
  <si>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</si>
  <si>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</si>
  <si>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</si>
  <si>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</si>
  <si>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</si>
  <si>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</si>
  <si>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</si>
  <si>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</si>
  <si>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</si>
  <si>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</si>
  <si>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</si>
  <si>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</si>
  <si>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</si>
  <si>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</si>
  <si>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</si>
  <si>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</si>
  <si>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</si>
  <si>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</si>
  <si>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</si>
  <si>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</si>
  <si>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</si>
  <si>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</si>
  <si>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</si>
  <si>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</si>
  <si>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</si>
  <si>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</si>
  <si>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</si>
  <si>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</si>
  <si>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</si>
  <si>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</si>
  <si>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</si>
  <si>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</si>
  <si>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</si>
  <si>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</si>
  <si>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</si>
  <si>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</si>
  <si>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</si>
  <si>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</si>
  <si>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</si>
  <si>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</si>
  <si>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</si>
  <si>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</si>
  <si>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</si>
  <si>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</si>
  <si>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</si>
  <si>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</si>
  <si>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</si>
  <si>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</si>
  <si>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</si>
  <si>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</si>
  <si>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</si>
  <si>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</si>
  <si>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</si>
  <si>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</si>
  <si>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</si>
  <si>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</si>
  <si>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</si>
  <si>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</si>
  <si>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</si>
  <si>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</si>
  <si>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</si>
  <si>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</si>
  <si>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</si>
  <si>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</si>
  <si>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</si>
  <si>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</si>
  <si>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</si>
  <si>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</si>
  <si>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</si>
  <si>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</si>
  <si>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</si>
  <si>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</si>
  <si>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</si>
  <si>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</si>
  <si>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</si>
  <si>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</si>
  <si>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</si>
  <si>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</si>
  <si>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</si>
  <si>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</si>
  <si>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</si>
  <si>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</si>
  <si>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</si>
  <si>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</si>
  <si>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</si>
  <si>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</si>
  <si>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</si>
  <si>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</si>
  <si>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</si>
  <si>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</si>
  <si>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</si>
  <si>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</si>
  <si>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</si>
  <si>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</si>
  <si>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</si>
  <si>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</si>
  <si>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</si>
  <si>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</si>
  <si>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</si>
  <si>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</si>
  <si>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</si>
  <si>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</si>
  <si>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</si>
  <si>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</si>
  <si>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</si>
  <si>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</si>
  <si>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</si>
  <si>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</si>
  <si>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</si>
  <si>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</si>
  <si>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</si>
  <si>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</si>
  <si>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</si>
  <si>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</si>
  <si>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</si>
  <si>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</si>
  <si>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</si>
  <si>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</si>
  <si>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</si>
  <si>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</si>
  <si>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</si>
  <si>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</si>
  <si>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</si>
  <si>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</si>
  <si>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</si>
  <si>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</si>
  <si>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</si>
  <si>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</si>
  <si>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</si>
  <si>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</si>
  <si>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</si>
  <si>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</si>
  <si>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</si>
  <si>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</si>
  <si>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</si>
  <si>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</si>
  <si>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</si>
  <si>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</si>
  <si>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</si>
  <si>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</si>
  <si>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</si>
  <si>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</si>
  <si>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</si>
  <si>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</si>
  <si>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</si>
  <si>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</si>
  <si>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</si>
  <si>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</si>
  <si>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</si>
  <si>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</si>
  <si>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</si>
  <si>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</si>
  <si>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</si>
  <si>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</si>
  <si>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</si>
  <si>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</si>
  <si>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</si>
  <si>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</si>
  <si>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</si>
  <si>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</si>
  <si>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</si>
  <si>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</si>
  <si>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</si>
  <si>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</si>
  <si>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</si>
  <si>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</si>
  <si>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</si>
  <si>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</si>
  <si>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</si>
  <si>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</si>
  <si>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</si>
  <si>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</si>
  <si>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</si>
  <si>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</si>
  <si>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</si>
  <si>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</si>
  <si>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</si>
  <si>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</si>
  <si>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</si>
  <si>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</si>
  <si>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</si>
  <si>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</si>
  <si>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</si>
  <si>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</si>
  <si>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</si>
  <si>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</si>
  <si>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</si>
  <si>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</si>
  <si>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</si>
  <si>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</si>
  <si>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</si>
  <si>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</si>
  <si>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</si>
  <si>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</si>
  <si>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</si>
  <si>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</si>
  <si>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</si>
  <si>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</si>
  <si>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</si>
  <si>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</si>
  <si>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</si>
  <si>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</si>
  <si>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</si>
  <si>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</si>
  <si>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</si>
  <si>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</si>
  <si>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</si>
  <si>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</si>
  <si>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</si>
  <si>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</si>
  <si>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</si>
  <si>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</si>
  <si>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</si>
  <si>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</si>
  <si>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</si>
  <si>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</si>
  <si>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</si>
  <si>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</si>
  <si>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</si>
  <si>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</si>
  <si>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</si>
  <si>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</si>
  <si>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</si>
  <si>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</si>
  <si>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</si>
  <si>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</si>
  <si>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</si>
  <si>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</si>
  <si>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</si>
  <si>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</si>
  <si>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</si>
  <si>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</si>
  <si>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</si>
  <si>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</si>
  <si>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</si>
  <si>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</si>
  <si>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</si>
  <si>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</si>
  <si>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</si>
  <si>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</si>
  <si>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</si>
  <si>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</si>
  <si>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</si>
  <si>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</si>
  <si>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</si>
  <si>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</si>
  <si>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</si>
  <si>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</si>
  <si>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</si>
  <si>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</si>
  <si>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</si>
  <si>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</si>
  <si>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</si>
  <si>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</si>
  <si>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</si>
  <si>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</si>
  <si>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</si>
  <si>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</si>
  <si>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</si>
  <si>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</si>
  <si>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</si>
  <si>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</si>
  <si>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</si>
  <si>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</si>
  <si>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</si>
  <si>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</si>
  <si>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</si>
  <si>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</si>
  <si>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</si>
  <si>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</si>
  <si>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</si>
  <si>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</si>
  <si>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</si>
  <si>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</si>
  <si>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</si>
  <si>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</si>
  <si>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</si>
  <si>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</si>
  <si>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</si>
  <si>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</si>
  <si>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</si>
  <si>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</si>
  <si>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</si>
  <si>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</si>
  <si>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</si>
  <si>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</si>
  <si>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</si>
  <si>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</si>
  <si>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</si>
  <si>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</si>
  <si>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</si>
  <si>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</si>
  <si>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</si>
  <si>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</si>
  <si>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</si>
  <si>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</si>
  <si>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</si>
  <si>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</si>
  <si>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</si>
  <si>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</si>
  <si>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</si>
  <si>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</si>
  <si>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</si>
  <si>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</si>
  <si>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</si>
  <si>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</si>
  <si>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</si>
  <si>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</si>
  <si>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</si>
  <si>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</si>
  <si>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</si>
  <si>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</si>
  <si>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</si>
  <si>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</si>
  <si>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</si>
  <si>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</si>
  <si>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</si>
  <si>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</si>
  <si>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</si>
  <si>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</si>
  <si>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</si>
  <si>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</si>
  <si>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</si>
  <si>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</si>
  <si>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</si>
  <si>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</si>
  <si>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</si>
  <si>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</si>
  <si>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</si>
  <si>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</si>
  <si>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</si>
  <si>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</si>
  <si>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</si>
  <si>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</si>
  <si>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</si>
  <si>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</si>
  <si>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</si>
  <si>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</si>
  <si>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</si>
  <si>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</si>
  <si>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</si>
  <si>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</si>
  <si>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</si>
  <si>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</si>
  <si>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</si>
  <si>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</si>
  <si>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</si>
  <si>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</si>
  <si>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</si>
  <si>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</si>
  <si>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</si>
  <si>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</si>
  <si>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</si>
  <si>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</si>
  <si>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</si>
  <si>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</si>
  <si>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</si>
  <si>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</si>
  <si>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</si>
  <si>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</si>
  <si>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</si>
  <si>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</si>
  <si>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</si>
  <si>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</si>
  <si>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</si>
  <si>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</si>
  <si>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</si>
  <si>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</si>
  <si>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</si>
  <si>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</si>
  <si>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</si>
  <si>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</si>
  <si>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</si>
  <si>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</si>
  <si>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</si>
  <si>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</si>
  <si>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</si>
  <si>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</si>
  <si>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</si>
  <si>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</si>
  <si>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</si>
  <si>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</si>
  <si>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</si>
  <si>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</si>
  <si>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</si>
  <si>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</si>
  <si>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</si>
  <si>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</si>
  <si>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</si>
  <si>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</si>
  <si>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</si>
  <si>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</si>
  <si>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</si>
  <si>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</si>
  <si>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</si>
  <si>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</si>
  <si>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</si>
  <si>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</si>
  <si>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</si>
  <si>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</si>
  <si>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</si>
  <si>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</si>
  <si>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</si>
  <si>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</si>
  <si>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</si>
  <si>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</si>
  <si>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</si>
  <si>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</si>
  <si>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</si>
  <si>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</si>
  <si>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</si>
  <si>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</si>
  <si>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</si>
  <si>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</si>
  <si>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</si>
  <si>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</si>
  <si>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</si>
  <si>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</si>
  <si>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</si>
  <si>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</si>
  <si>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</si>
  <si>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</si>
  <si>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</si>
  <si>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</si>
  <si>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</si>
  <si>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</si>
  <si>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</si>
  <si>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</si>
  <si>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</si>
  <si>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</si>
  <si>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</si>
  <si>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</si>
  <si>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</si>
  <si>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</si>
  <si>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</si>
  <si>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</si>
  <si>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</si>
  <si>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</si>
  <si>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</si>
  <si>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</si>
  <si>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</si>
  <si>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</si>
  <si>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</si>
  <si>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</si>
  <si>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</si>
  <si>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</si>
  <si>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</si>
  <si>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</si>
  <si>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</si>
  <si>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</si>
  <si>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</si>
  <si>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</si>
  <si>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</si>
  <si>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</si>
  <si>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</si>
  <si>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</si>
  <si>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</si>
  <si>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</si>
  <si>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</si>
  <si>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</si>
  <si>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</si>
  <si>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</si>
  <si>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</si>
  <si>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</si>
  <si>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</si>
  <si>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</si>
  <si>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</si>
  <si>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</si>
  <si>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</si>
  <si>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</si>
  <si>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</si>
  <si>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</si>
  <si>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</si>
  <si>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</si>
  <si>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</si>
  <si>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</si>
  <si>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</si>
  <si>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</si>
  <si>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</si>
  <si>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</si>
  <si>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</si>
  <si>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</si>
  <si>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</si>
  <si>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</si>
  <si>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</si>
  <si>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</si>
  <si>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</si>
  <si>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</si>
  <si>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</si>
  <si>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</si>
  <si>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</si>
  <si>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</si>
  <si>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</si>
  <si>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</si>
  <si>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</si>
  <si>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</si>
  <si>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</si>
  <si>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</si>
  <si>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</si>
  <si>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</si>
  <si>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</si>
  <si>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</si>
  <si>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</si>
  <si>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</si>
  <si>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</si>
  <si>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</si>
  <si>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</si>
  <si>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</si>
  <si>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</si>
  <si>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</si>
  <si>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</si>
  <si>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</si>
  <si>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</si>
  <si>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</si>
  <si>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</si>
  <si>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</si>
  <si>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</si>
  <si>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</si>
  <si>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</si>
  <si>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</si>
  <si>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</si>
  <si>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</si>
  <si>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</si>
  <si>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</si>
  <si>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</si>
  <si>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</si>
  <si>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</si>
  <si>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</si>
  <si>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</si>
  <si>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</si>
  <si>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</si>
  <si>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</si>
  <si>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</si>
  <si>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</si>
  <si>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</si>
  <si>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</si>
  <si>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</si>
  <si>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</si>
  <si>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</si>
  <si>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</si>
  <si>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</si>
  <si>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</si>
  <si>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</si>
  <si>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</si>
  <si>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</si>
  <si>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</si>
  <si>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</si>
  <si>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</si>
  <si>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</si>
  <si>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</si>
  <si>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</si>
  <si>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</si>
  <si>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</si>
  <si>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</si>
  <si>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</si>
  <si>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</si>
  <si>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</si>
  <si>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</si>
  <si>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</si>
  <si>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</si>
  <si>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</si>
  <si>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</si>
  <si>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</si>
  <si>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</si>
  <si>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</si>
  <si>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</si>
  <si>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</si>
  <si>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</si>
  <si>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</si>
  <si>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</si>
  <si>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</si>
  <si>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</si>
  <si>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</si>
  <si>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</si>
  <si>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</si>
  <si>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</si>
  <si>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</si>
  <si>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</si>
  <si>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</si>
  <si>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</si>
  <si>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</si>
  <si>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</si>
  <si>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</si>
  <si>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</si>
  <si>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</si>
  <si>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</si>
  <si>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</si>
  <si>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</si>
  <si>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</si>
  <si>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</si>
  <si>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</si>
  <si>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</si>
  <si>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</si>
  <si>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</si>
  <si>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</si>
  <si>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</si>
  <si>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</si>
  <si>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</si>
  <si>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</si>
  <si>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</si>
  <si>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</si>
  <si>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</si>
  <si>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</si>
  <si>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</si>
  <si>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</si>
  <si>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</si>
  <si>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</si>
  <si>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</si>
  <si>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</si>
  <si>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</si>
  <si>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</si>
  <si>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</si>
  <si>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</si>
  <si>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</si>
  <si>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</si>
  <si>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</si>
  <si>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</si>
  <si>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</si>
  <si>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</si>
  <si>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</si>
  <si>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</si>
  <si>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</si>
  <si>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</si>
  <si>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</si>
  <si>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</si>
  <si>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</si>
  <si>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</si>
  <si>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</si>
  <si>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</si>
  <si>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</si>
  <si>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</si>
  <si>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</si>
  <si>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</si>
  <si>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</si>
  <si>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</si>
  <si>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</si>
  <si>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</si>
  <si>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</si>
  <si>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</si>
  <si>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</si>
  <si>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</si>
  <si>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</si>
  <si>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</si>
  <si>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</si>
  <si>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</si>
  <si>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</si>
  <si>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</si>
  <si>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</si>
  <si>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</si>
  <si>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</si>
  <si>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</si>
  <si>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</si>
  <si>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</si>
  <si>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</si>
  <si>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</si>
  <si>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</si>
  <si>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</si>
  <si>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</si>
  <si>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</si>
  <si>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</si>
  <si>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</si>
  <si>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</si>
  <si>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</si>
  <si>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</si>
  <si>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</si>
  <si>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</si>
  <si>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</si>
  <si>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</si>
  <si>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</si>
  <si>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</si>
  <si>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</si>
  <si>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</si>
  <si>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</si>
  <si>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</si>
  <si>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</si>
  <si>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</si>
  <si>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</si>
  <si>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</si>
  <si>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</si>
  <si>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</si>
  <si>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</si>
  <si>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</si>
  <si>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</si>
  <si>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</si>
  <si>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</si>
  <si>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</si>
  <si>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</si>
  <si>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</si>
  <si>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</si>
  <si>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</si>
  <si>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</si>
  <si>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</si>
  <si>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</si>
  <si>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</si>
  <si>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</si>
  <si>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</si>
  <si>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</si>
  <si>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</si>
  <si>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</si>
  <si>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</si>
  <si>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</si>
  <si>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</si>
  <si>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</si>
  <si>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</si>
  <si>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</si>
  <si>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</si>
  <si>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</si>
  <si>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</si>
  <si>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</si>
  <si>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</si>
  <si>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</si>
  <si>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</si>
  <si>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</si>
  <si>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</si>
  <si>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</si>
  <si>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</si>
  <si>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</si>
  <si>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</si>
  <si>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</si>
  <si>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</si>
  <si>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</si>
  <si>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</si>
  <si>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</si>
  <si>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</si>
  <si>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</si>
  <si>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</si>
  <si>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</si>
  <si>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</si>
  <si>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</si>
  <si>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</si>
  <si>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</si>
  <si>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</si>
  <si>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</si>
  <si>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</si>
  <si>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</si>
  <si>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</si>
  <si>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</si>
  <si>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</si>
  <si>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</si>
  <si>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</si>
  <si>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</si>
  <si>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</si>
  <si>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</si>
  <si>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</si>
  <si>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</si>
  <si>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</si>
  <si>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</si>
  <si>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</si>
  <si>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</si>
  <si>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</si>
  <si>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</si>
  <si>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</si>
  <si>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</si>
  <si>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</si>
  <si>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</si>
  <si>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</si>
  <si>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</si>
  <si>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</si>
  <si>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</si>
  <si>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</si>
  <si>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</si>
  <si>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</si>
  <si>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</si>
  <si>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</si>
  <si>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</si>
  <si>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</si>
  <si>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</si>
  <si>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</si>
  <si>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</si>
  <si>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</si>
  <si>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</si>
  <si>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</si>
  <si>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</si>
  <si>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</si>
  <si>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</si>
  <si>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</si>
  <si>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</si>
  <si>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</si>
  <si>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</si>
  <si>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</si>
  <si>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</si>
  <si>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</si>
  <si>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</si>
  <si>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</si>
  <si>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</si>
  <si>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</si>
  <si>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</si>
  <si>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</si>
  <si>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</si>
  <si>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</si>
  <si>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</si>
  <si>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</si>
  <si>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</si>
  <si>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</si>
  <si>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</si>
  <si>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</si>
  <si>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</si>
  <si>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</si>
  <si>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</si>
  <si>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</si>
  <si>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</si>
  <si>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</si>
  <si>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</si>
  <si>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</si>
  <si>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</si>
  <si>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</si>
  <si>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</si>
  <si>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</si>
  <si>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</si>
  <si>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</si>
  <si>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</si>
  <si>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</si>
  <si>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</si>
  <si>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</si>
  <si>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</si>
  <si>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</si>
  <si>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</si>
  <si>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</si>
  <si>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</si>
  <si>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</si>
  <si>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</si>
  <si>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</si>
  <si>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</si>
  <si>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</si>
  <si>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</si>
  <si>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</si>
  <si>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</si>
  <si>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</si>
  <si>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</si>
  <si>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</si>
  <si>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</si>
  <si>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</si>
  <si>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</si>
  <si>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</si>
  <si>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</si>
  <si>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</si>
  <si>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</si>
  <si>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</si>
  <si>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</si>
  <si>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</si>
  <si>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</si>
  <si>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</si>
  <si>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</si>
  <si>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</si>
  <si>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</si>
  <si>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</si>
  <si>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</si>
  <si>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</si>
  <si>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</si>
  <si>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</si>
  <si>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</si>
  <si>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</si>
  <si>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</si>
  <si>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</si>
  <si>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</si>
  <si>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</si>
  <si>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</si>
  <si>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</si>
  <si>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</si>
  <si>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</si>
  <si>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</si>
  <si>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</si>
  <si>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</si>
  <si>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</si>
  <si>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</si>
  <si>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</si>
  <si>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</si>
  <si>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</si>
  <si>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</si>
  <si>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</si>
  <si>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</si>
  <si>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</si>
  <si>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</si>
  <si>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</si>
  <si>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</si>
  <si>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</si>
  <si>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</si>
  <si>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</si>
  <si>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</si>
  <si>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</si>
  <si>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</si>
  <si>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</si>
  <si>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</si>
  <si>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</si>
  <si>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</si>
  <si>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</si>
  <si>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</si>
  <si>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</si>
  <si>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</si>
  <si>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</si>
  <si>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</si>
  <si>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</si>
  <si>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</si>
  <si>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</si>
  <si>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</si>
  <si>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</si>
  <si>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</si>
  <si>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</si>
  <si>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</si>
  <si>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</si>
  <si>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</si>
  <si>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</si>
  <si>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</si>
  <si>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</si>
  <si>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</si>
  <si>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</si>
  <si>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</si>
  <si>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</si>
  <si>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</si>
  <si>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</si>
  <si>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</si>
  <si>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</si>
  <si>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</si>
  <si>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</si>
  <si>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</si>
  <si>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</si>
  <si>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</si>
  <si>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</si>
  <si>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</si>
  <si>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</si>
  <si>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</si>
  <si>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</si>
  <si>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</si>
  <si>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</si>
  <si>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</si>
  <si>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</si>
  <si>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</si>
  <si>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</si>
  <si>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</si>
  <si>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</si>
  <si>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</si>
  <si>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</si>
  <si>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</si>
  <si>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</si>
  <si>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</si>
  <si>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</si>
  <si>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</si>
  <si>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</si>
  <si>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</si>
  <si>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</si>
  <si>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</si>
  <si>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</si>
  <si>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</si>
  <si>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</si>
  <si>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</si>
  <si>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</si>
  <si>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</si>
  <si>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</si>
  <si>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</si>
  <si>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</si>
  <si>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</si>
  <si>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</si>
  <si>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</si>
  <si>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</si>
  <si>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</si>
  <si>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</si>
  <si>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</si>
  <si>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</si>
  <si>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</si>
  <si>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</si>
  <si>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</si>
  <si>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</si>
  <si>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</si>
  <si>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</si>
  <si>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</si>
  <si>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</si>
  <si>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</si>
  <si>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</si>
  <si>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</si>
  <si>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</si>
  <si>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</si>
  <si>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</si>
  <si>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</si>
  <si>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</si>
  <si>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</si>
  <si>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</si>
  <si>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</si>
  <si>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</si>
  <si>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</si>
  <si>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</si>
  <si>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</si>
  <si>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</si>
  <si>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</si>
  <si>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</si>
  <si>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</si>
  <si>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</si>
  <si>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</si>
  <si>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</si>
  <si>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</si>
  <si>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</si>
  <si>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</si>
  <si>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</si>
  <si>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</si>
  <si>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</si>
  <si>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</si>
  <si>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</si>
  <si>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</si>
  <si>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</si>
  <si>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</si>
  <si>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</si>
  <si>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</si>
  <si>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</si>
  <si>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</si>
  <si>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</si>
  <si>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</si>
  <si>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</si>
  <si>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</si>
  <si>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</si>
  <si>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</si>
  <si>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</si>
  <si>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</si>
  <si>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</si>
  <si>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</si>
  <si>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</si>
  <si>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</si>
  <si>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</si>
  <si>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</si>
  <si>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</si>
  <si>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</si>
  <si>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</si>
  <si>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</si>
  <si>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</si>
  <si>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</si>
  <si>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</si>
  <si>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</si>
  <si>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</si>
  <si>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</si>
  <si>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</si>
  <si>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</si>
  <si>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</si>
  <si>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</si>
  <si>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</si>
  <si>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</si>
  <si>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</si>
  <si>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</si>
  <si>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</si>
  <si>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</si>
  <si>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</si>
  <si>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</si>
  <si>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</si>
  <si>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</si>
  <si>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</si>
  <si>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</si>
  <si>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</si>
  <si>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</si>
  <si>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</si>
  <si>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</si>
  <si>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</si>
  <si>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</si>
  <si>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</si>
  <si>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</si>
  <si>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</si>
  <si>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</si>
  <si>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</si>
  <si>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</si>
  <si>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</si>
  <si>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</si>
  <si>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</si>
  <si>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</si>
  <si>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</si>
  <si>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</si>
  <si>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</si>
  <si>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</si>
  <si>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</si>
  <si>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</si>
  <si>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</si>
  <si>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</si>
  <si>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</si>
  <si>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</si>
  <si>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</si>
  <si>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</si>
  <si>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</si>
  <si>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</si>
  <si>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</si>
  <si>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</si>
  <si>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</si>
  <si>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</si>
  <si>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</si>
  <si>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</si>
  <si>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</si>
  <si>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</si>
  <si>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</si>
  <si>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</si>
  <si>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</si>
  <si>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</si>
  <si>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</si>
  <si>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</si>
  <si>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</si>
  <si>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</si>
  <si>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</si>
  <si>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</si>
  <si>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</si>
  <si>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</si>
  <si>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</si>
  <si>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</si>
  <si>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</si>
  <si>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</si>
  <si>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</si>
  <si>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</si>
  <si>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</si>
  <si>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</si>
  <si>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</si>
  <si>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</si>
  <si>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</si>
  <si>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</si>
  <si>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</si>
  <si>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</si>
  <si>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</si>
  <si>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</si>
  <si>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</si>
  <si>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</si>
  <si>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</si>
  <si>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</si>
  <si>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</si>
  <si>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</si>
  <si>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</si>
  <si>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</si>
  <si>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</si>
  <si>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</si>
  <si>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</si>
  <si>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</si>
  <si>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</si>
  <si>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</si>
  <si>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</si>
  <si>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</si>
  <si>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</si>
  <si>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</si>
  <si>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</si>
  <si>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</si>
  <si>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</si>
  <si>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</si>
  <si>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</si>
  <si>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</si>
  <si>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</si>
  <si>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</si>
  <si>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</si>
  <si>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</si>
  <si>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</si>
  <si>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</si>
  <si>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</si>
  <si>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</si>
  <si>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</si>
  <si>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</si>
  <si>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</si>
  <si>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</si>
  <si>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</si>
  <si>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</si>
  <si>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</si>
  <si>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</si>
  <si>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</si>
  <si>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</si>
  <si>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</si>
  <si>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</si>
  <si>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</si>
  <si>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</si>
  <si>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</si>
  <si>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</si>
  <si>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</si>
  <si>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</si>
  <si>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</si>
  <si>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</si>
  <si>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</si>
  <si>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</si>
  <si>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</si>
  <si>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</si>
  <si>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</si>
  <si>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</si>
  <si>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</si>
  <si>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</si>
  <si>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</si>
  <si>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</si>
  <si>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</si>
  <si>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</si>
  <si>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</si>
  <si>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</si>
  <si>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</si>
  <si>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</si>
  <si>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</si>
  <si>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</si>
  <si>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</si>
  <si>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</si>
  <si>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</si>
  <si>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</si>
  <si>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</si>
  <si>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</si>
  <si>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</si>
  <si>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</si>
  <si>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</si>
  <si>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</si>
  <si>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</si>
  <si>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</si>
  <si>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</si>
  <si>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</si>
  <si>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</si>
  <si>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</si>
  <si>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</si>
  <si>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</si>
  <si>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</si>
  <si>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</si>
  <si>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</si>
  <si>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</si>
  <si>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</si>
  <si>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</si>
  <si>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</si>
  <si>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</si>
  <si>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</si>
  <si>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</si>
  <si>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</si>
  <si>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</si>
  <si>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</si>
  <si>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</si>
  <si>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</si>
  <si>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</si>
  <si>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</si>
  <si>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</si>
  <si>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</si>
  <si>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</si>
  <si>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</si>
  <si>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</si>
  <si>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</si>
  <si>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</si>
  <si>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</si>
  <si>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</si>
  <si>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</si>
  <si>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</si>
  <si>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</si>
  <si>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</si>
  <si>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</si>
  <si>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</si>
  <si>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</si>
  <si>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</si>
  <si>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</si>
  <si>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</si>
  <si>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</si>
  <si>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</si>
  <si>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</si>
  <si>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</si>
  <si>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</si>
  <si>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</si>
  <si>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</si>
  <si>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</si>
  <si>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</si>
  <si>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</si>
  <si>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</si>
  <si>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</si>
  <si>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</si>
  <si>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</si>
  <si>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</si>
  <si>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</si>
  <si>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</si>
  <si>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</si>
  <si>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</si>
  <si>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</si>
  <si>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</si>
  <si>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</si>
  <si>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</si>
  <si>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</si>
  <si>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</si>
  <si>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</si>
  <si>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</si>
  <si>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</si>
  <si>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</si>
  <si>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</si>
  <si>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</si>
  <si>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</si>
  <si>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</si>
  <si>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</si>
  <si>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</si>
  <si>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</si>
  <si>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</si>
  <si>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</si>
  <si>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</si>
  <si>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</si>
  <si>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</si>
  <si>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</si>
  <si>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</si>
  <si>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</si>
  <si>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</si>
  <si>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</si>
  <si>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</si>
  <si>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</si>
  <si>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</si>
  <si>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</si>
  <si>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</si>
  <si>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</si>
  <si>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</si>
  <si>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</si>
  <si>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</si>
  <si>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</si>
  <si>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</si>
  <si>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</si>
  <si>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</si>
  <si>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</si>
  <si>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</si>
  <si>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</si>
  <si>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</si>
  <si>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</si>
  <si>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</si>
  <si>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</si>
  <si>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</si>
  <si>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</si>
  <si>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</si>
  <si>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</si>
  <si>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</si>
  <si>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</si>
  <si>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</si>
  <si>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</si>
  <si>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</si>
  <si>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</si>
  <si>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</si>
  <si>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</si>
  <si>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</si>
  <si>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</si>
  <si>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</si>
  <si>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</si>
  <si>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</si>
  <si>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</si>
  <si>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</si>
  <si>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</si>
  <si>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</si>
  <si>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</si>
  <si>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</si>
  <si>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</si>
  <si>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</si>
  <si>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</si>
  <si>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</si>
  <si>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</si>
  <si>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</si>
  <si>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</si>
  <si>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</si>
  <si>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</si>
  <si>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</si>
  <si>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</si>
  <si>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</si>
  <si>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</si>
  <si>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</si>
  <si>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</si>
  <si>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</si>
  <si>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</si>
  <si>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</si>
  <si>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</si>
  <si>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</si>
  <si>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</si>
  <si>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</si>
  <si>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</si>
  <si>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</si>
  <si>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</si>
  <si>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</si>
  <si>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</si>
  <si>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</si>
  <si>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</si>
  <si>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</si>
  <si>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</si>
  <si>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</si>
  <si>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</si>
  <si>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</si>
  <si>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</si>
  <si>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</si>
  <si>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</si>
  <si>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</si>
  <si>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</si>
  <si>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</si>
  <si>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</si>
  <si>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</si>
  <si>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</si>
  <si>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</si>
  <si>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</si>
  <si>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</si>
  <si>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</si>
  <si>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</si>
  <si>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</si>
  <si>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</si>
  <si>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</si>
  <si>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</si>
  <si>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</si>
  <si>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</si>
  <si>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</si>
  <si>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</si>
  <si>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</si>
  <si>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</si>
  <si>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</si>
  <si>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</si>
  <si>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</si>
  <si>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</si>
  <si>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</si>
  <si>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</si>
  <si>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</si>
  <si>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</si>
  <si>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</si>
  <si>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</si>
  <si>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</si>
  <si>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</si>
  <si>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</si>
  <si>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</si>
  <si>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</si>
  <si>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</si>
  <si>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</si>
  <si>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</si>
  <si>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</si>
  <si>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</si>
  <si>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</si>
  <si>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</si>
  <si>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</si>
  <si>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</si>
  <si>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</si>
  <si>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</si>
  <si>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</si>
  <si>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</si>
  <si>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</si>
  <si>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</si>
  <si>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</si>
  <si>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</si>
  <si>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</si>
  <si>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</si>
  <si>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</si>
  <si>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</si>
  <si>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</si>
  <si>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</si>
  <si>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</si>
  <si>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</si>
  <si>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</si>
  <si>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</si>
  <si>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</si>
  <si>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</si>
  <si>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</si>
  <si>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</si>
  <si>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</si>
  <si>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</si>
  <si>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</si>
  <si>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</si>
  <si>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</si>
  <si>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</si>
  <si>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</si>
  <si>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</si>
  <si>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</si>
  <si>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</si>
  <si>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</si>
  <si>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</si>
  <si>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</si>
  <si>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</si>
  <si>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</si>
  <si>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</si>
  <si>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</si>
  <si>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</si>
  <si>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</si>
  <si>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</si>
  <si>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</si>
  <si>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</si>
  <si>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</si>
  <si>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</si>
  <si>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</si>
  <si>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</si>
  <si>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</si>
  <si>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</si>
  <si>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</si>
  <si>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</si>
  <si>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</si>
  <si>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</si>
  <si>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</si>
  <si>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</si>
  <si>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</si>
  <si>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</si>
  <si>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</si>
  <si>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</si>
  <si>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</si>
  <si>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</si>
  <si>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</si>
  <si>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</si>
  <si>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</si>
  <si>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</si>
  <si>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</si>
  <si>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</si>
  <si>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</si>
  <si>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</si>
  <si>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</si>
  <si>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</si>
  <si>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</si>
  <si>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</si>
  <si>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</si>
  <si>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</si>
  <si>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</si>
  <si>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</si>
  <si>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</si>
  <si>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</si>
  <si>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</si>
  <si>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</si>
  <si>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</si>
  <si>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</si>
  <si>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</si>
  <si>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</si>
  <si>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</si>
  <si>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</si>
  <si>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</si>
  <si>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</si>
  <si>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</si>
  <si>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</si>
  <si>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</si>
  <si>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</si>
  <si>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</si>
  <si>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</si>
  <si>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</si>
  <si>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</si>
  <si>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</si>
  <si>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</si>
  <si>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</si>
  <si>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</si>
  <si>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</si>
  <si>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</si>
  <si>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</si>
  <si>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</si>
  <si>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</si>
  <si>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</si>
  <si>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</si>
  <si>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</si>
  <si>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</si>
  <si>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</si>
  <si>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</si>
  <si>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</si>
  <si>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</si>
  <si>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</si>
  <si>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</si>
  <si>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</si>
  <si>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</si>
  <si>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</si>
  <si>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</si>
  <si>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</si>
  <si>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</si>
  <si>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</si>
  <si>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</si>
  <si>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</si>
  <si>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</si>
  <si>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</si>
  <si>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</si>
  <si>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</si>
  <si>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</si>
  <si>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</si>
  <si>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</si>
  <si>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</si>
  <si>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</si>
  <si>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</si>
  <si>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</si>
  <si>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</si>
  <si>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</si>
  <si>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</si>
  <si>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</si>
  <si>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</si>
  <si>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</si>
  <si>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</si>
  <si>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</si>
  <si>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</si>
  <si>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</si>
  <si>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</si>
  <si>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</si>
  <si>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</si>
  <si>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</si>
  <si>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</si>
  <si>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</si>
  <si>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</si>
  <si>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</si>
  <si>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</si>
  <si>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</si>
  <si>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</si>
  <si>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</si>
  <si>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</si>
  <si>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</si>
  <si>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</si>
  <si>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</si>
  <si>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</si>
  <si>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</si>
  <si>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</si>
  <si>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</si>
  <si>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</si>
  <si>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</si>
  <si>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</si>
  <si>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</si>
  <si>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</si>
  <si>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</si>
  <si>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</si>
  <si>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</si>
  <si>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</si>
  <si>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</si>
  <si>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</si>
  <si>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</si>
  <si>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</si>
  <si>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</si>
  <si>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</si>
  <si>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</si>
  <si>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</si>
  <si>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</si>
  <si>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</si>
  <si>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</si>
  <si>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</si>
  <si>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</si>
  <si>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</si>
  <si>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</si>
  <si>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</si>
  <si>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</si>
  <si>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</si>
  <si>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</si>
  <si>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</si>
  <si>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</si>
  <si>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</si>
  <si>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</si>
  <si>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</si>
  <si>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</si>
  <si>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</si>
  <si>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</si>
  <si>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</si>
  <si>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</si>
  <si>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</si>
  <si>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</si>
  <si>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</si>
  <si>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</si>
  <si>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</si>
  <si>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</si>
  <si>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</si>
  <si>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</si>
  <si>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</si>
  <si>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</si>
  <si>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</si>
  <si>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</si>
  <si>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</si>
  <si>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</si>
  <si>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</si>
  <si>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</si>
  <si>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</si>
  <si>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</si>
  <si>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</si>
  <si>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</si>
  <si>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</si>
  <si>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</si>
  <si>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</si>
  <si>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</si>
  <si>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</si>
  <si>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</si>
  <si>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</si>
  <si>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</si>
  <si>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</si>
  <si>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</si>
  <si>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</si>
  <si>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</si>
  <si>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</si>
  <si>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</si>
  <si>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</si>
  <si>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</si>
  <si>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</si>
  <si>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</si>
  <si>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</si>
  <si>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</si>
  <si>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</si>
  <si>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</si>
  <si>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</si>
  <si>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</si>
  <si>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</si>
  <si>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</si>
  <si>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</si>
  <si>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</si>
  <si>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</si>
  <si>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</si>
  <si>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</si>
  <si>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</si>
  <si>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</si>
  <si>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</si>
  <si>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</si>
  <si>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</si>
  <si>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</si>
  <si>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</si>
  <si>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</si>
  <si>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</si>
  <si>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</si>
  <si>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</si>
  <si>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</si>
  <si>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</si>
  <si>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</si>
  <si>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</si>
  <si>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</si>
  <si>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</si>
  <si>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</si>
  <si>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</si>
  <si>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</si>
  <si>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</si>
  <si>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</si>
  <si>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</si>
  <si>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</si>
  <si>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</si>
  <si>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</si>
  <si>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</si>
  <si>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</si>
  <si>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</si>
  <si>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</si>
  <si>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</si>
  <si>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</si>
  <si>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</si>
  <si>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</si>
  <si>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</si>
  <si>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</si>
  <si>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</si>
  <si>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</si>
  <si>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</si>
  <si>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</si>
  <si>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</si>
  <si>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</si>
  <si>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</si>
  <si>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</si>
  <si>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</si>
  <si>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</si>
  <si>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</si>
  <si>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</si>
  <si>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</si>
  <si>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</si>
  <si>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</si>
  <si>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</si>
  <si>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</si>
  <si>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</si>
  <si>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</si>
  <si>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</si>
  <si>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</si>
  <si>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</si>
  <si>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</si>
  <si>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</si>
  <si>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</si>
  <si>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</si>
  <si>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</si>
  <si>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</si>
  <si>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</si>
  <si>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</si>
  <si>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</si>
  <si>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</si>
  <si>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</si>
  <si>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</si>
  <si>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</si>
  <si>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</si>
  <si>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</si>
  <si>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</si>
  <si>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</si>
  <si>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</si>
  <si>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</si>
  <si>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</si>
  <si>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</si>
  <si>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</si>
  <si>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</si>
  <si>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</si>
  <si>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</si>
  <si>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</si>
  <si>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</si>
  <si>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</si>
  <si>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</si>
  <si>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</si>
  <si>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</si>
  <si>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</si>
  <si>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</si>
  <si>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</si>
  <si>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</si>
  <si>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</si>
  <si>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</si>
  <si>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</si>
  <si>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</si>
  <si>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</si>
  <si>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</si>
  <si>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</si>
  <si>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</si>
  <si>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</si>
  <si>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</si>
  <si>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</si>
  <si>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</si>
  <si>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</si>
  <si>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</si>
  <si>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</si>
  <si>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</si>
  <si>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</si>
  <si>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</si>
  <si>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</si>
  <si>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</si>
  <si>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</si>
  <si>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</si>
  <si>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</si>
  <si>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</si>
  <si>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</si>
  <si>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</si>
  <si>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</si>
  <si>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</si>
  <si>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</si>
  <si>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</si>
  <si>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</si>
  <si>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</si>
  <si>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</si>
  <si>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</si>
  <si>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</si>
  <si>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</si>
  <si>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</si>
  <si>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</si>
  <si>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</si>
  <si>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</si>
  <si>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</si>
  <si>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</si>
  <si>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</si>
  <si>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</si>
  <si>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</si>
  <si>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</si>
  <si>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</si>
  <si>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</si>
  <si>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</si>
  <si>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</si>
  <si>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</si>
  <si>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</si>
  <si>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</si>
  <si>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</si>
  <si>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</si>
  <si>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</si>
  <si>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</si>
  <si>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</si>
  <si>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</si>
  <si>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</si>
  <si>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</si>
  <si>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</si>
  <si>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</si>
  <si>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</si>
  <si>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</si>
  <si>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</si>
  <si>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</si>
  <si>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</si>
  <si>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</si>
  <si>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</si>
  <si>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</si>
  <si>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</si>
  <si>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</si>
  <si>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</si>
  <si>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</si>
  <si>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</si>
  <si>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</si>
  <si>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</si>
  <si>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</si>
  <si>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</si>
  <si>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</si>
  <si>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</si>
  <si>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</si>
  <si>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</si>
  <si>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</si>
  <si>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</si>
  <si>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</si>
  <si>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</si>
  <si>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</si>
  <si>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</si>
  <si>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</si>
  <si>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</si>
  <si>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</si>
  <si>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</si>
  <si>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</si>
  <si>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</si>
  <si>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</si>
  <si>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</si>
  <si>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</si>
  <si>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</si>
  <si>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</si>
  <si>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</si>
  <si>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</si>
  <si>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</si>
  <si>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</si>
  <si>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</si>
  <si>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</si>
  <si>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</si>
  <si>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</si>
  <si>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</si>
  <si>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</si>
  <si>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</si>
  <si>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</si>
  <si>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</si>
  <si>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</si>
  <si>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</si>
  <si>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</si>
  <si>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</si>
  <si>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</si>
  <si>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</si>
  <si>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</si>
  <si>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</si>
  <si>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</si>
  <si>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</si>
  <si>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</si>
  <si>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</si>
  <si>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</si>
  <si>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</si>
  <si>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</si>
  <si>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</si>
  <si>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</si>
  <si>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</si>
  <si>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</si>
  <si>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</si>
  <si>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</si>
  <si>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</si>
  <si>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</si>
  <si>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</si>
  <si>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</si>
  <si>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</si>
  <si>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</si>
  <si>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</si>
  <si>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</si>
  <si>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</si>
  <si>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</si>
  <si>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</si>
  <si>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</si>
  <si>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</si>
  <si>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</si>
  <si>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</si>
  <si>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</si>
  <si>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</si>
  <si>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</si>
  <si>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</si>
  <si>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</si>
  <si>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</si>
  <si>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</si>
  <si>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</si>
  <si>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</si>
  <si>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</si>
  <si>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</si>
  <si>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</si>
  <si>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</si>
  <si>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</si>
  <si>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</si>
  <si>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</si>
  <si>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</si>
  <si>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</si>
  <si>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</si>
  <si>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</si>
  <si>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</si>
  <si>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</si>
  <si>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</si>
  <si>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</si>
  <si>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</si>
  <si>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</si>
  <si>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</si>
  <si>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</si>
  <si>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</si>
  <si>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</si>
  <si>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</si>
  <si>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</si>
  <si>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</si>
  <si>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</si>
  <si>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</si>
  <si>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</si>
  <si>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</si>
  <si>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</si>
  <si>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</si>
  <si>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</si>
  <si>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</si>
  <si>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</si>
  <si>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</si>
  <si>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</si>
  <si>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</si>
  <si>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</si>
  <si>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</si>
  <si>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</si>
  <si>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</si>
  <si>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</si>
  <si>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</si>
  <si>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</si>
  <si>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</si>
  <si>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</si>
  <si>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</si>
  <si>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</si>
  <si>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</si>
  <si>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</si>
  <si>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</si>
  <si>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</si>
  <si>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</si>
  <si>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</si>
  <si>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</si>
  <si>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</si>
  <si>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</si>
  <si>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</si>
  <si>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</si>
  <si>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</si>
  <si>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</si>
  <si>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</si>
  <si>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</si>
  <si>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</si>
  <si>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</si>
  <si>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</si>
  <si>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</si>
  <si>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</si>
  <si>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</si>
  <si>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</si>
  <si>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</si>
  <si>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</si>
  <si>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</si>
  <si>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</si>
  <si>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</si>
  <si>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</si>
  <si>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</si>
  <si>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</si>
  <si>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</si>
  <si>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</si>
  <si>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</si>
  <si>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</si>
  <si>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</si>
  <si>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</si>
  <si>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</si>
  <si>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</si>
  <si>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</si>
  <si>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</si>
  <si>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</si>
  <si>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</si>
  <si>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</si>
  <si>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</si>
  <si>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</si>
  <si>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</si>
  <si>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</si>
  <si>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</si>
  <si>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</si>
  <si>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</si>
  <si>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</si>
  <si>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</si>
  <si>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</si>
  <si>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</si>
  <si>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</si>
  <si>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</si>
  <si>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</si>
  <si>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</si>
  <si>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</si>
  <si>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</si>
  <si>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</si>
  <si>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</si>
  <si>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</si>
  <si>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</si>
  <si>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</si>
  <si>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</si>
  <si>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</si>
  <si>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</si>
  <si>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</si>
  <si>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</si>
  <si>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</si>
  <si>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</si>
  <si>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</si>
  <si>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</si>
  <si>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</si>
  <si>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</si>
  <si>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</si>
  <si>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</si>
  <si>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</si>
  <si>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</si>
  <si>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</si>
  <si>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</si>
  <si>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</si>
  <si>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</si>
  <si>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</si>
  <si>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</si>
  <si>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</si>
  <si>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</si>
  <si>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</si>
  <si>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</si>
  <si>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</si>
  <si>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</si>
  <si>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</si>
  <si>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</si>
  <si>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</si>
  <si>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</si>
  <si>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</si>
  <si>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</si>
  <si>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</si>
  <si>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</si>
  <si>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</si>
  <si>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</si>
  <si>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</si>
  <si>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</si>
  <si>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</si>
  <si>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</si>
  <si>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</si>
  <si>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</si>
  <si>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</si>
  <si>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</si>
  <si>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</si>
  <si>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</si>
  <si>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</si>
  <si>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</si>
  <si>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</si>
  <si>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</si>
  <si>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</si>
  <si>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</si>
  <si>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</si>
  <si>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</si>
  <si>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</si>
  <si>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</si>
  <si>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</si>
  <si>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</si>
  <si>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</si>
  <si>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</si>
  <si>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</si>
  <si>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</si>
  <si>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</si>
  <si>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</si>
  <si>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</si>
  <si>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</si>
  <si>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</si>
  <si>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</si>
  <si>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</si>
  <si>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</si>
  <si>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</si>
  <si>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</si>
  <si>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</si>
  <si>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</si>
  <si>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</si>
  <si>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</si>
  <si>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</si>
  <si>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</si>
  <si>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</si>
  <si>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</si>
  <si>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</si>
  <si>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</si>
  <si>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</si>
  <si>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</si>
  <si>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</si>
  <si>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</si>
  <si>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</si>
  <si>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</si>
  <si>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</si>
  <si>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</si>
  <si>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</si>
  <si>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</si>
  <si>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</si>
  <si>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</si>
  <si>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</si>
  <si>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</si>
  <si>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</si>
  <si>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</si>
  <si>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</si>
  <si>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</si>
  <si>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</si>
  <si>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</si>
  <si>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</si>
  <si>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</si>
  <si>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</si>
  <si>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</si>
  <si>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</si>
  <si>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</si>
  <si>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</si>
  <si>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</si>
  <si>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</si>
  <si>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</si>
  <si>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</si>
  <si>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</si>
  <si>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</si>
  <si>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</si>
  <si>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</si>
  <si>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</si>
  <si>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</si>
  <si>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</si>
  <si>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</si>
  <si>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</si>
  <si>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</si>
  <si>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</si>
  <si>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</si>
  <si>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</si>
  <si>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</si>
  <si>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</si>
  <si>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</si>
  <si>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</si>
  <si>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</si>
  <si>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</si>
  <si>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</si>
  <si>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</si>
  <si>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</si>
  <si>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</si>
  <si>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</si>
  <si>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</si>
  <si>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</si>
  <si>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</si>
  <si>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</si>
  <si>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</si>
  <si>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</si>
  <si>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</si>
  <si>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</si>
  <si>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</si>
  <si>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</si>
  <si>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</si>
  <si>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</si>
  <si>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</si>
  <si>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</si>
  <si>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</si>
  <si>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</si>
  <si>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</si>
  <si>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</si>
  <si>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</si>
  <si>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</si>
  <si>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</si>
  <si>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</si>
  <si>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</si>
  <si>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</si>
  <si>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</si>
  <si>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</si>
  <si>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</si>
  <si>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</si>
  <si>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</si>
  <si>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</si>
  <si>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</si>
  <si>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</si>
  <si>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</si>
  <si>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</si>
  <si>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</si>
  <si>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</si>
  <si>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</si>
  <si>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</si>
  <si>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</si>
  <si>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</si>
  <si>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</si>
  <si>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</si>
  <si>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</si>
  <si>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</si>
  <si>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</si>
  <si>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</si>
  <si>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</si>
  <si>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</si>
  <si>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</si>
  <si>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</si>
  <si>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</si>
  <si>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</si>
  <si>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</si>
  <si>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</si>
  <si>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</si>
  <si>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</si>
  <si>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</si>
  <si>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</si>
  <si>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</si>
  <si>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</si>
  <si>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</si>
  <si>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</si>
  <si>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</si>
  <si>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</si>
  <si>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</si>
  <si>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</si>
  <si>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</si>
  <si>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</si>
  <si>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</si>
  <si>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</si>
  <si>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</si>
  <si>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</si>
  <si>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</si>
  <si>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</si>
  <si>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</si>
  <si>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</si>
  <si>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</si>
  <si>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</si>
  <si>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</si>
  <si>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</si>
  <si>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</si>
  <si>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</si>
  <si>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</si>
  <si>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</si>
  <si>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</si>
  <si>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</si>
  <si>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</si>
  <si>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</si>
  <si>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</si>
  <si>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</si>
  <si>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</si>
  <si>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</si>
  <si>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</si>
  <si>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</si>
  <si>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</si>
  <si>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</si>
  <si>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</si>
  <si>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</si>
  <si>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</si>
  <si>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</si>
  <si>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</si>
  <si>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</si>
  <si>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</si>
  <si>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</si>
  <si>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</si>
  <si>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</si>
  <si>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</si>
  <si>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</si>
  <si>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</si>
  <si>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</si>
  <si>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</si>
  <si>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</si>
  <si>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</si>
  <si>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</si>
  <si>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</si>
  <si>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</si>
  <si>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</si>
  <si>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</si>
  <si>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</si>
  <si>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</si>
  <si>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</si>
  <si>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</si>
  <si>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</si>
  <si>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</si>
  <si>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</si>
  <si>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</si>
  <si>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</si>
  <si>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</si>
  <si>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</si>
  <si>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</si>
  <si>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</si>
  <si>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</si>
  <si>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</si>
  <si>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</si>
  <si>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</si>
  <si>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</si>
  <si>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</si>
  <si>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</si>
  <si>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</si>
  <si>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</si>
  <si>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</si>
  <si>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</si>
  <si>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</si>
  <si>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</si>
  <si>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</si>
  <si>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</si>
  <si>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</si>
  <si>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</si>
  <si>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</si>
  <si>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</si>
  <si>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</si>
  <si>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</si>
  <si>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</si>
  <si>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</si>
  <si>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</si>
  <si>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</si>
  <si>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</si>
  <si>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</si>
  <si>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</si>
  <si>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</si>
  <si>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</si>
  <si>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</si>
  <si>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</si>
  <si>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</si>
  <si>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</si>
  <si>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</si>
  <si>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</si>
  <si>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</si>
  <si>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</si>
  <si>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</si>
  <si>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</si>
  <si>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</si>
  <si>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</si>
  <si>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</si>
  <si>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</si>
  <si>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</si>
  <si>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</si>
  <si>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</si>
  <si>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</si>
  <si>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</si>
  <si>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</si>
  <si>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</si>
  <si>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</si>
  <si>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</si>
  <si>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</si>
  <si>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</si>
  <si>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</si>
  <si>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</si>
  <si>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</si>
  <si>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</si>
  <si>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</si>
  <si>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</si>
  <si>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</si>
  <si>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</si>
  <si>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</si>
  <si>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</si>
  <si>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</si>
  <si>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</si>
  <si>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</si>
  <si>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</si>
  <si>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</si>
  <si>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</si>
  <si>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</si>
  <si>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</si>
  <si>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</si>
  <si>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</si>
  <si>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</si>
  <si>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</si>
  <si>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</si>
  <si>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</si>
  <si>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</si>
  <si>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</si>
  <si>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</si>
  <si>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</si>
  <si>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</si>
  <si>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</si>
  <si>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</si>
  <si>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</si>
  <si>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</si>
  <si>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</si>
  <si>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</si>
  <si>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</si>
  <si>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</si>
  <si>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</si>
  <si>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</si>
  <si>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</si>
  <si>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</si>
  <si>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</si>
  <si>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</si>
  <si>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</si>
  <si>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</si>
  <si>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</si>
  <si>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</si>
  <si>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</si>
  <si>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</si>
  <si>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</si>
  <si>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</si>
  <si>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</si>
  <si>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</si>
  <si>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</si>
  <si>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</si>
  <si>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</si>
  <si>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</si>
  <si>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</si>
  <si>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</si>
  <si>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</si>
  <si>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</si>
  <si>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</si>
  <si>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</si>
  <si>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</si>
  <si>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</si>
  <si>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</si>
  <si>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</si>
  <si>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</si>
  <si>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</si>
  <si>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</si>
  <si>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</si>
  <si>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</si>
  <si>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</si>
  <si>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</si>
  <si>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</si>
  <si>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</si>
  <si>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</si>
  <si>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</si>
  <si>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</si>
  <si>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</si>
  <si>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</si>
  <si>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</si>
  <si>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</si>
  <si>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</si>
  <si>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</si>
  <si>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</si>
  <si>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</si>
  <si>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</si>
  <si>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</si>
  <si>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</si>
  <si>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</si>
  <si>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</si>
  <si>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</si>
  <si>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</si>
  <si>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</si>
  <si>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</si>
  <si>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</si>
  <si>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</si>
  <si>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</si>
  <si>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</si>
  <si>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</si>
  <si>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</si>
  <si>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</si>
  <si>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</si>
  <si>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</si>
  <si>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</si>
  <si>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</si>
  <si>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</si>
  <si>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</si>
  <si>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</si>
  <si>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</si>
  <si>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</si>
  <si>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</si>
  <si>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</si>
  <si>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</si>
  <si>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</si>
  <si>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</si>
  <si>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</si>
  <si>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</si>
  <si>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</si>
  <si>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</si>
  <si>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</si>
  <si>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</si>
  <si>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</si>
  <si>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</si>
  <si>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</si>
  <si>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</si>
  <si>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</si>
  <si>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</si>
  <si>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</si>
  <si>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</si>
  <si>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</si>
  <si>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</si>
  <si>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</si>
  <si>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</si>
  <si>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</si>
  <si>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</si>
  <si>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</si>
  <si>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</si>
  <si>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</si>
  <si>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</si>
  <si>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</si>
  <si>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</si>
  <si>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</si>
  <si>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</si>
  <si>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</si>
  <si>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</si>
  <si>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</si>
  <si>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</si>
  <si>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</si>
  <si>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</si>
  <si>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</si>
  <si>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</si>
  <si>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</si>
  <si>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</si>
  <si>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</si>
  <si>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</si>
  <si>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</si>
  <si>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</si>
  <si>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</si>
  <si>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</si>
  <si>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</si>
  <si>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</si>
  <si>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</si>
  <si>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</si>
  <si>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</si>
  <si>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</si>
  <si>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</si>
  <si>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</si>
  <si>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</si>
  <si>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</si>
  <si>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</si>
  <si>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</si>
  <si>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</si>
  <si>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</si>
  <si>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</si>
  <si>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</si>
  <si>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</si>
  <si>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</si>
  <si>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</si>
  <si>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</si>
  <si>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</si>
  <si>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</si>
  <si>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</si>
  <si>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</si>
  <si>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</si>
  <si>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</si>
  <si>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</si>
  <si>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</si>
  <si>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</si>
  <si>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</si>
  <si>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</si>
  <si>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</si>
  <si>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</si>
  <si>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</si>
  <si>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</si>
  <si>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</si>
  <si>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</si>
  <si>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</si>
  <si>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</si>
  <si>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</si>
  <si>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</si>
  <si>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</si>
  <si>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</si>
  <si>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</si>
  <si>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</si>
  <si>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</si>
  <si>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</si>
  <si>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</si>
  <si>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</si>
  <si>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</si>
  <si>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</si>
  <si>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</si>
  <si>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</si>
  <si>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</si>
  <si>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</si>
  <si>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</si>
  <si>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</si>
  <si>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</si>
  <si>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</si>
  <si>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</si>
  <si>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</si>
  <si>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</si>
  <si>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</si>
  <si>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</si>
  <si>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</si>
  <si>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</si>
  <si>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</si>
  <si>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</si>
  <si>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</si>
  <si>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</si>
  <si>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</si>
  <si>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</si>
  <si>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</si>
  <si>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</si>
  <si>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</si>
  <si>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</si>
  <si>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</si>
  <si>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</si>
  <si>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</si>
  <si>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</si>
  <si>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</si>
  <si>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</si>
  <si>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</si>
  <si>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</si>
  <si>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</si>
  <si>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</si>
  <si>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</si>
  <si>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</si>
  <si>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</si>
  <si>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</si>
  <si>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</si>
  <si>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</si>
  <si>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</si>
  <si>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</si>
  <si>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</si>
  <si>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</si>
  <si>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</si>
  <si>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</si>
  <si>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</si>
  <si>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</si>
  <si>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</si>
  <si>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</si>
  <si>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</si>
  <si>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</si>
  <si>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</si>
  <si>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</si>
  <si>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</si>
  <si>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</si>
  <si>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</si>
  <si>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</si>
  <si>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</si>
  <si>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</si>
  <si>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</si>
  <si>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</si>
  <si>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</si>
  <si>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</si>
  <si>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</si>
  <si>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</si>
  <si>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</si>
  <si>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</si>
  <si>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</si>
  <si>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</si>
  <si>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</si>
  <si>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</si>
  <si>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</si>
  <si>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</si>
  <si>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</si>
  <si>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</si>
  <si>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</si>
  <si>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</si>
  <si>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</si>
  <si>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</si>
  <si>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</si>
  <si>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</si>
  <si>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</si>
  <si>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</si>
  <si>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</si>
  <si>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</si>
  <si>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</si>
  <si>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</si>
  <si>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</si>
  <si>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</si>
  <si>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</si>
  <si>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</si>
  <si>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</si>
  <si>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</si>
  <si>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</si>
  <si>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</si>
  <si>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</si>
  <si>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</si>
  <si>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</si>
  <si>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</si>
  <si>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</si>
  <si>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</si>
  <si>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</si>
  <si>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</si>
  <si>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</si>
  <si>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</si>
  <si>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</si>
  <si>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</si>
  <si>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</si>
  <si>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</si>
  <si>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</si>
  <si>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</si>
  <si>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</si>
  <si>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</si>
  <si>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</si>
  <si>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</si>
  <si>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</si>
  <si>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</si>
  <si>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</si>
  <si>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</si>
  <si>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</si>
  <si>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</si>
  <si>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</si>
  <si>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</si>
  <si>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</si>
  <si>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</si>
  <si>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</si>
  <si>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</si>
  <si>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</si>
  <si>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</si>
  <si>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</si>
  <si>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</si>
  <si>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</si>
  <si>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</si>
  <si>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</si>
  <si>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</si>
  <si>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</si>
  <si>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</si>
  <si>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</si>
  <si>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</si>
  <si>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</si>
  <si>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</si>
  <si>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</si>
  <si>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</si>
  <si>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</si>
  <si>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</si>
  <si>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</si>
  <si>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</si>
  <si>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</si>
  <si>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</si>
  <si>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</si>
  <si>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</si>
  <si>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</si>
  <si>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</si>
  <si>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</si>
  <si>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</si>
  <si>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</si>
  <si>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</si>
  <si>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</si>
  <si>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</si>
  <si>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</si>
  <si>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</si>
  <si>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</si>
  <si>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</si>
  <si>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</si>
  <si>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</si>
  <si>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</si>
  <si>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</si>
  <si>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</si>
  <si>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</si>
  <si>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</si>
  <si>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</si>
  <si>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</si>
  <si>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</si>
  <si>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</si>
  <si>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</si>
  <si>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</si>
  <si>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</si>
  <si>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</si>
  <si>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</si>
  <si>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</si>
  <si>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</si>
  <si>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</si>
  <si>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</si>
  <si>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</si>
  <si>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</si>
  <si>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</si>
  <si>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</si>
  <si>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</si>
  <si>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</si>
  <si>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</si>
  <si>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</si>
  <si>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</si>
  <si>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</si>
  <si>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</si>
  <si>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</si>
  <si>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</si>
  <si>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</si>
  <si>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</si>
  <si>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</si>
  <si>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</si>
  <si>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</si>
  <si>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</si>
  <si>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</si>
  <si>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</si>
  <si>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</si>
  <si>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</si>
  <si>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</si>
  <si>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</si>
  <si>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</si>
  <si>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</si>
  <si>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</si>
  <si>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</si>
  <si>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</si>
  <si>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</si>
  <si>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</si>
  <si>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</si>
  <si>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</si>
  <si>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</si>
  <si>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</si>
  <si>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</si>
  <si>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</si>
  <si>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</si>
  <si>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</si>
  <si>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</si>
  <si>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</si>
  <si>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</si>
  <si>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</si>
  <si>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</si>
  <si>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</si>
  <si>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</si>
  <si>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</si>
  <si>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</si>
  <si>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</si>
  <si>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</si>
  <si>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</si>
  <si>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</si>
  <si>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</si>
  <si>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</si>
  <si>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</si>
  <si>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</si>
  <si>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</si>
  <si>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</si>
  <si>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</si>
  <si>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</si>
  <si>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</si>
  <si>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</si>
  <si>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</si>
  <si>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</si>
  <si>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</si>
  <si>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</si>
  <si>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</si>
  <si>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</si>
  <si>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</si>
  <si>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</si>
  <si>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</si>
  <si>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</si>
  <si>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</si>
  <si>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</si>
  <si>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</si>
  <si>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</si>
  <si>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</si>
  <si>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</si>
  <si>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</si>
  <si>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</si>
  <si>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</si>
  <si>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</si>
  <si>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</si>
  <si>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</si>
  <si>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</si>
  <si>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</si>
  <si>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</si>
  <si>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</si>
  <si>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</si>
  <si>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</si>
  <si>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</si>
  <si>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</si>
  <si>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</si>
  <si>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</si>
  <si>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</si>
  <si>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</si>
  <si>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</si>
  <si>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</si>
  <si>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</si>
  <si>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</si>
  <si>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</si>
  <si>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</si>
  <si>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</si>
  <si>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</si>
  <si>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</si>
  <si>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</si>
  <si>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</si>
  <si>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</si>
  <si>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</si>
  <si>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</si>
  <si>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</si>
  <si>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</si>
  <si>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</si>
  <si>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</si>
  <si>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</si>
  <si>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</si>
  <si>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</si>
  <si>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</si>
  <si>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</si>
  <si>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</si>
  <si>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</si>
  <si>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</si>
  <si>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</si>
  <si>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</si>
  <si>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</si>
  <si>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</si>
  <si>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</si>
  <si>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</si>
  <si>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</si>
  <si>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</si>
  <si>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</si>
  <si>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</si>
  <si>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</si>
  <si>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</si>
  <si>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</si>
  <si>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</si>
  <si>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</si>
  <si>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</si>
  <si>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</si>
  <si>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</si>
  <si>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</si>
  <si>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</si>
  <si>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</si>
  <si>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</si>
  <si>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</si>
  <si>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</si>
  <si>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</si>
  <si>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</si>
  <si>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</si>
  <si>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</si>
  <si>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</si>
  <si>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</si>
  <si>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</si>
  <si>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</si>
  <si>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</si>
  <si>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</si>
  <si>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</si>
  <si>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</si>
  <si>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</si>
  <si>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</si>
  <si>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</si>
  <si>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</si>
  <si>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</si>
  <si>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</si>
  <si>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</si>
  <si>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</si>
  <si>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</si>
  <si>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</si>
  <si>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</si>
  <si>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</si>
  <si>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</si>
  <si>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</si>
  <si>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</si>
  <si>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</si>
  <si>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</si>
  <si>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</si>
  <si>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</si>
  <si>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</si>
  <si>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</si>
  <si>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</si>
  <si>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</si>
  <si>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</si>
  <si>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</si>
  <si>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</si>
  <si>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</si>
  <si>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</si>
  <si>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</si>
  <si>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</si>
  <si>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</si>
  <si>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</si>
  <si>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</si>
  <si>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</si>
  <si>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</si>
  <si>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</si>
  <si>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</si>
  <si>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</si>
  <si>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</si>
  <si>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</si>
  <si>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</si>
  <si>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</si>
  <si>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</si>
  <si>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</si>
  <si>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</si>
  <si>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</si>
  <si>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</si>
  <si>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</si>
  <si>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</si>
  <si>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</si>
  <si>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</si>
  <si>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</si>
  <si>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</si>
  <si>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</si>
  <si>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</si>
  <si>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</si>
  <si>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</si>
  <si>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</si>
  <si>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</si>
  <si>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</si>
  <si>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</si>
  <si>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</si>
  <si>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</si>
  <si>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</si>
  <si>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</si>
  <si>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</si>
  <si>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</si>
  <si>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</si>
  <si>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</si>
  <si>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</si>
  <si>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</si>
  <si>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</si>
  <si>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</si>
  <si>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</si>
  <si>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</si>
  <si>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</si>
  <si>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</si>
  <si>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</si>
  <si>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</si>
  <si>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</si>
  <si>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</si>
  <si>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</si>
  <si>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</si>
  <si>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</si>
  <si>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</si>
  <si>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</si>
  <si>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</si>
  <si>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</si>
  <si>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</si>
  <si>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</si>
  <si>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</si>
  <si>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</si>
  <si>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</si>
  <si>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</si>
  <si>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</si>
  <si>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</si>
  <si>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</si>
  <si>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</si>
  <si>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</si>
  <si>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</si>
  <si>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</si>
  <si>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</si>
  <si>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</si>
  <si>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</si>
  <si>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</si>
  <si>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</si>
  <si>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</si>
  <si>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</si>
  <si>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</si>
  <si>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</si>
  <si>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</si>
  <si>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</si>
  <si>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</si>
  <si>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</si>
  <si>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</si>
  <si>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</si>
  <si>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</si>
  <si>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</si>
  <si>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</si>
  <si>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</si>
  <si>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</si>
  <si>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</si>
  <si>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</si>
  <si>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</si>
  <si>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</si>
  <si>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</si>
  <si>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</si>
  <si>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</si>
  <si>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</si>
  <si>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</si>
  <si>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</si>
  <si>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</si>
  <si>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</si>
  <si>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</si>
  <si>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</si>
  <si>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</si>
  <si>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</si>
  <si>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</si>
  <si>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</si>
  <si>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</si>
  <si>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</si>
  <si>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</si>
  <si>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</si>
  <si>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</si>
  <si>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</si>
  <si>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</si>
  <si>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</si>
  <si>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</si>
  <si>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</si>
  <si>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</si>
  <si>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</si>
  <si>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</si>
  <si>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</si>
  <si>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</si>
  <si>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</si>
  <si>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</si>
  <si>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</si>
  <si>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</si>
  <si>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</si>
  <si>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</si>
  <si>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</si>
  <si>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</si>
  <si>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</si>
  <si>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</si>
  <si>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</si>
  <si>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</si>
  <si>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</si>
  <si>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</si>
  <si>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</si>
  <si>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</si>
  <si>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</si>
  <si>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</si>
  <si>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</si>
  <si>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</si>
  <si>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</si>
  <si>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</si>
  <si>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</si>
  <si>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</si>
  <si>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</si>
  <si>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</si>
  <si>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</si>
  <si>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</si>
  <si>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</si>
  <si>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</si>
  <si>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</si>
  <si>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</si>
  <si>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</si>
  <si>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</si>
  <si>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</si>
  <si>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</si>
  <si>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</si>
  <si>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</si>
  <si>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</si>
  <si>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</si>
  <si>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</si>
  <si>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</si>
  <si>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</si>
  <si>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</si>
  <si>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</si>
  <si>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</si>
  <si>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</si>
  <si>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</si>
  <si>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</si>
  <si>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</si>
  <si>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</si>
  <si>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</si>
  <si>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</si>
  <si>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</si>
  <si>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</si>
  <si>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</si>
  <si>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</si>
  <si>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</si>
  <si>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</si>
  <si>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</si>
  <si>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</si>
  <si>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</si>
  <si>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</si>
  <si>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</si>
  <si>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</si>
  <si>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</si>
  <si>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</si>
  <si>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</si>
  <si>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</si>
  <si>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</si>
  <si>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</si>
  <si>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</si>
  <si>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</si>
  <si>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</si>
  <si>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</si>
  <si>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</si>
  <si>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</si>
  <si>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</si>
  <si>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</si>
  <si>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</si>
  <si>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</si>
  <si>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</si>
  <si>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</si>
  <si>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</si>
  <si>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</si>
  <si>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</si>
  <si>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</si>
  <si>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</si>
  <si>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</si>
  <si>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</si>
  <si>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</si>
  <si>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</si>
  <si>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</si>
  <si>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</si>
  <si>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</si>
  <si>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</si>
  <si>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</si>
  <si>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</si>
  <si>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</si>
  <si>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</si>
  <si>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</si>
  <si>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</si>
  <si>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</si>
  <si>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</si>
  <si>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</si>
  <si>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</si>
  <si>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</si>
  <si>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</si>
  <si>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</si>
  <si>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</si>
  <si>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</si>
  <si>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</si>
  <si>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</si>
  <si>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</si>
  <si>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</si>
  <si>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</si>
  <si>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</si>
  <si>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</si>
  <si>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</si>
  <si>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</si>
  <si>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</si>
  <si>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</si>
  <si>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</si>
  <si>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</si>
  <si>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</si>
  <si>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</si>
  <si>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</si>
  <si>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</si>
  <si>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</si>
  <si>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</si>
  <si>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</si>
  <si>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</si>
  <si>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</si>
  <si>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</si>
  <si>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</si>
  <si>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</si>
  <si>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</si>
  <si>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</si>
  <si>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</si>
  <si>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</si>
  <si>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</si>
  <si>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</si>
  <si>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</si>
  <si>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</si>
  <si>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</si>
  <si>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</si>
  <si>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</si>
  <si>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</si>
  <si>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</si>
  <si>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</si>
  <si>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</si>
  <si>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</si>
  <si>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</si>
  <si>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</si>
  <si>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</si>
  <si>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</si>
  <si>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</si>
  <si>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</si>
  <si>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</si>
  <si>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</si>
  <si>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</si>
  <si>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</si>
  <si>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</si>
  <si>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</si>
  <si>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</si>
  <si>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</si>
  <si>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</si>
  <si>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</si>
  <si>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</si>
  <si>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</si>
  <si>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</si>
  <si>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</si>
  <si>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</si>
  <si>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</si>
  <si>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</si>
  <si>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</si>
  <si>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</si>
  <si>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</si>
  <si>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</si>
  <si>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</si>
  <si>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</si>
  <si>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</si>
  <si>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</si>
  <si>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</si>
  <si>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</si>
  <si>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</si>
  <si>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</si>
  <si>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</si>
  <si>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</si>
  <si>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</si>
  <si>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</si>
  <si>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</si>
  <si>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</si>
  <si>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</si>
  <si>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</si>
  <si>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</si>
  <si>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</si>
  <si>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</si>
  <si>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</si>
  <si>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</si>
  <si>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</si>
  <si>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</si>
  <si>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</si>
  <si>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</si>
  <si>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</si>
  <si>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</si>
  <si>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</si>
  <si>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</si>
  <si>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</si>
  <si>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</si>
  <si>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</si>
  <si>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</si>
  <si>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</si>
  <si>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</si>
  <si>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</si>
  <si>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</si>
  <si>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</si>
  <si>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</si>
  <si>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</si>
  <si>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</si>
  <si>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</si>
  <si>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</si>
  <si>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</si>
  <si>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</si>
  <si>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</si>
  <si>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</si>
  <si>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</si>
  <si>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</si>
  <si>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</si>
  <si>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</si>
  <si>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</si>
  <si>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</si>
  <si>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</si>
  <si>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</si>
  <si>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</si>
  <si>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</si>
  <si>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</si>
  <si>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</si>
  <si>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</si>
  <si>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</si>
  <si>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</si>
  <si>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</si>
  <si>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</si>
  <si>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</si>
  <si>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</si>
  <si>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</si>
  <si>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</si>
  <si>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</si>
  <si>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</si>
  <si>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</si>
  <si>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</si>
  <si>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</si>
  <si>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</si>
  <si>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</si>
  <si>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</si>
  <si>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</si>
  <si>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</si>
  <si>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</si>
  <si>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</si>
  <si>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</si>
  <si>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</si>
  <si>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</si>
  <si>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</si>
  <si>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</si>
  <si>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</si>
  <si>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</si>
  <si>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</si>
  <si>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</si>
  <si>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</si>
  <si>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</si>
  <si>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</si>
  <si>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</si>
  <si>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</si>
  <si>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</si>
  <si>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</si>
  <si>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</si>
  <si>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</si>
  <si>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</si>
  <si>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</si>
  <si>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</si>
  <si>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</si>
  <si>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</si>
  <si>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</si>
  <si>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</si>
  <si>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</si>
  <si>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</si>
  <si>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</si>
  <si>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</si>
  <si>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</si>
  <si>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</si>
  <si>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</si>
  <si>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</si>
  <si>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</si>
  <si>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</si>
  <si>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</si>
  <si>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</si>
  <si>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</si>
  <si>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</si>
  <si>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</si>
  <si>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</si>
  <si>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</si>
  <si>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</si>
  <si>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</si>
  <si>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</si>
  <si>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</si>
  <si>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</si>
  <si>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</si>
  <si>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</si>
  <si>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</si>
  <si>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</si>
  <si>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</si>
  <si>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</si>
  <si>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</si>
  <si>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</si>
  <si>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</si>
  <si>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</si>
  <si>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</si>
  <si>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</si>
  <si>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</si>
  <si>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</si>
  <si>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</si>
  <si>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</si>
  <si>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</si>
  <si>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</si>
  <si>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</si>
  <si>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</si>
  <si>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</si>
  <si>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</si>
  <si>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</si>
  <si>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</si>
  <si>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</si>
  <si>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</si>
  <si>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</si>
  <si>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</si>
  <si>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</si>
  <si>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</si>
  <si>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</si>
  <si>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</si>
  <si>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</si>
  <si>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</si>
  <si>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</si>
  <si>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</si>
  <si>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</si>
  <si>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</si>
  <si>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</si>
  <si>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</si>
  <si>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</si>
  <si>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</si>
  <si>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</si>
  <si>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</si>
  <si>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</si>
  <si>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</si>
  <si>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</si>
  <si>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</si>
  <si>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</si>
  <si>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</si>
  <si>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</si>
  <si>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</si>
  <si>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</si>
  <si>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</si>
  <si>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</si>
  <si>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</si>
  <si>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</si>
  <si>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</si>
  <si>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</si>
  <si>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</si>
  <si>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</si>
  <si>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</si>
  <si>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</si>
  <si>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</si>
  <si>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</si>
  <si>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</si>
  <si>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</si>
  <si>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</si>
  <si>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</si>
  <si>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</si>
  <si>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</si>
  <si>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</si>
  <si>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</si>
  <si>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</si>
  <si>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</si>
  <si>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</si>
  <si>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</si>
  <si>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</si>
  <si>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</si>
  <si>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</si>
  <si>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</si>
  <si>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</si>
  <si>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</si>
  <si>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</si>
  <si>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</si>
  <si>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</si>
  <si>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</si>
  <si>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</si>
  <si>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</si>
  <si>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</si>
  <si>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</si>
  <si>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</si>
  <si>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</si>
  <si>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</si>
  <si>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</si>
  <si>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</si>
  <si>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</si>
  <si>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</si>
  <si>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</si>
  <si>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</si>
  <si>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</si>
  <si>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</si>
  <si>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</si>
  <si>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</si>
  <si>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</si>
  <si>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</si>
  <si>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</si>
  <si>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</si>
  <si>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</si>
  <si>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</si>
  <si>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</si>
  <si>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</si>
  <si>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</si>
  <si>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</si>
  <si>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</si>
  <si>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</si>
  <si>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</si>
  <si>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</si>
  <si>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</si>
  <si>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</si>
  <si>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</si>
  <si>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</si>
  <si>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</si>
  <si>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</si>
  <si>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</si>
  <si>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</si>
  <si>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</si>
  <si>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</si>
  <si>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</si>
  <si>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</si>
  <si>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</si>
  <si>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</si>
  <si>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</si>
  <si>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</si>
  <si>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</si>
  <si>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</si>
  <si>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</si>
  <si>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</si>
  <si>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</si>
  <si>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</si>
  <si>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</si>
  <si>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</si>
  <si>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</si>
  <si>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</si>
  <si>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</si>
  <si>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</si>
  <si>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</si>
  <si>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</si>
  <si>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</si>
  <si>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</si>
  <si>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</si>
  <si>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</si>
  <si>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</si>
  <si>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</si>
  <si>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</si>
  <si>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</si>
  <si>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</si>
  <si>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</si>
  <si>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</si>
  <si>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</si>
  <si>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</si>
  <si>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</si>
  <si>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</si>
  <si>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</si>
  <si>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</si>
  <si>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</si>
  <si>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</si>
  <si>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</si>
  <si>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</si>
  <si>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</si>
  <si>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</si>
  <si>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</si>
  <si>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</si>
  <si>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</si>
  <si>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</si>
  <si>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</si>
  <si>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</si>
  <si>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</si>
  <si>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</si>
  <si>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</si>
  <si>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</si>
  <si>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</si>
  <si>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</si>
  <si>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</si>
  <si>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</si>
  <si>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</si>
  <si>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</si>
  <si>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</si>
  <si>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</si>
  <si>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</si>
  <si>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</si>
  <si>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</si>
  <si>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</si>
  <si>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</si>
  <si>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</si>
  <si>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</si>
  <si>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</si>
  <si>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</si>
  <si>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</si>
  <si>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</si>
  <si>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</si>
  <si>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</si>
  <si>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</si>
  <si>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</si>
  <si>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</si>
  <si>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</si>
  <si>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</si>
  <si>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</si>
  <si>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</si>
  <si>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</si>
  <si>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</si>
  <si>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</si>
  <si>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</si>
  <si>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</si>
  <si>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</si>
  <si>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</si>
  <si>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</si>
  <si>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</si>
  <si>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</si>
  <si>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</si>
  <si>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</si>
  <si>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</si>
  <si>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</si>
  <si>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</si>
  <si>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</si>
  <si>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</si>
  <si>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</si>
  <si>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</si>
  <si>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</si>
  <si>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</si>
  <si>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</si>
  <si>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</si>
  <si>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</si>
  <si>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</si>
  <si>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</si>
  <si>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</si>
  <si>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</si>
  <si>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</si>
  <si>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</si>
  <si>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</si>
  <si>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</si>
  <si>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</si>
  <si>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</si>
  <si>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</si>
  <si>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</si>
  <si>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</si>
  <si>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</si>
  <si>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</si>
  <si>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</si>
  <si>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</si>
  <si>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</si>
  <si>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</si>
  <si>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</si>
  <si>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</si>
  <si>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</si>
  <si>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</si>
  <si>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</si>
  <si>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</si>
  <si>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</si>
  <si>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</si>
  <si>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</si>
  <si>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</si>
  <si>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</si>
  <si>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</si>
  <si>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</si>
  <si>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</si>
  <si>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</si>
  <si>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</si>
  <si>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</si>
  <si>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</si>
  <si>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</si>
  <si>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</si>
  <si>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</si>
  <si>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</si>
  <si>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</si>
  <si>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</si>
  <si>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</si>
  <si>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</si>
  <si>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</si>
  <si>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</si>
  <si>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</si>
  <si>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</si>
  <si>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</si>
  <si>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</si>
  <si>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</si>
  <si>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</si>
  <si>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</si>
  <si>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</si>
  <si>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</si>
  <si>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</si>
  <si>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</si>
  <si>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</si>
  <si>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</si>
  <si>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</si>
  <si>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</si>
  <si>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</si>
  <si>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</si>
  <si>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</si>
  <si>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</si>
  <si>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</si>
  <si>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</si>
  <si>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</si>
  <si>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</si>
  <si>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</si>
  <si>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</si>
  <si>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</si>
  <si>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</si>
  <si>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</si>
  <si>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</si>
  <si>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</si>
  <si>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</si>
  <si>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</si>
  <si>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</si>
  <si>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</si>
  <si>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</si>
  <si>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</si>
  <si>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</si>
  <si>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</si>
  <si>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</si>
  <si>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</si>
  <si>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</si>
  <si>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</si>
  <si>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</si>
  <si>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</si>
  <si>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</si>
  <si>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</si>
  <si>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</si>
  <si>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</si>
  <si>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</si>
  <si>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</si>
  <si>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</si>
  <si>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</si>
  <si>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</si>
  <si>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</si>
  <si>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</si>
  <si>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</si>
  <si>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</si>
  <si>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</si>
  <si>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</si>
  <si>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</si>
  <si>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</si>
  <si>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</si>
  <si>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</si>
  <si>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</si>
  <si>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</si>
  <si>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</si>
  <si>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</si>
  <si>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</si>
  <si>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</si>
  <si>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</si>
  <si>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</si>
  <si>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</si>
  <si>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</si>
  <si>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</si>
  <si>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</si>
  <si>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</si>
  <si>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</si>
  <si>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</si>
  <si>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</si>
  <si>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</si>
  <si>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</si>
  <si>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</si>
  <si>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</si>
  <si>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</si>
  <si>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</si>
  <si>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</si>
  <si>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</si>
  <si>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</si>
  <si>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</si>
  <si>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</si>
  <si>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</si>
  <si>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</si>
  <si>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</si>
  <si>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</si>
  <si>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</si>
  <si>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</si>
  <si>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</si>
  <si>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</si>
  <si>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</si>
  <si>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</si>
  <si>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</si>
  <si>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</si>
  <si>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</si>
  <si>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</si>
  <si>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</si>
  <si>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</si>
  <si>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</si>
  <si>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</si>
  <si>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</si>
  <si>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</si>
  <si>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</si>
  <si>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</si>
  <si>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</si>
  <si>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</si>
  <si>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</si>
  <si>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</si>
  <si>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</si>
  <si>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</si>
  <si>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</si>
  <si>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</si>
  <si>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</si>
  <si>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</si>
  <si>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</si>
  <si>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</si>
  <si>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</si>
  <si>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</si>
  <si>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</si>
  <si>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</si>
  <si>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</si>
  <si>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</si>
  <si>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</si>
  <si>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</si>
  <si>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</si>
  <si>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</si>
  <si>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</si>
  <si>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</si>
  <si>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</si>
  <si>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</si>
  <si>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</si>
  <si>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</si>
  <si>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</si>
  <si>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</si>
  <si>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</si>
  <si>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</si>
  <si>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</si>
  <si>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</si>
  <si>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</si>
  <si>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</si>
  <si>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</si>
  <si>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</si>
  <si>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</si>
  <si>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</si>
  <si>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</si>
  <si>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</si>
  <si>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</si>
  <si>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</si>
  <si>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</si>
  <si>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</si>
  <si>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</si>
  <si>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</si>
  <si>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</si>
  <si>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</si>
  <si>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</si>
  <si>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</si>
  <si>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</si>
  <si>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</si>
  <si>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</si>
  <si>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</si>
  <si>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</si>
  <si>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</si>
  <si>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</si>
  <si>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</si>
  <si>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</si>
  <si>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</si>
  <si>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</si>
  <si>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</si>
  <si>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</si>
  <si>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</si>
  <si>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</si>
  <si>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</si>
  <si>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</si>
  <si>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</si>
  <si>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</si>
  <si>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</si>
  <si>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</si>
  <si>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</si>
  <si>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</si>
  <si>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</si>
  <si>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</si>
  <si>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</si>
  <si>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</si>
  <si>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</si>
  <si>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</si>
  <si>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</si>
  <si>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</si>
  <si>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</si>
  <si>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</si>
  <si>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</si>
  <si>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</si>
  <si>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</si>
  <si>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</si>
  <si>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</si>
  <si>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</si>
  <si>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</si>
  <si>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</si>
  <si>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</si>
  <si>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</si>
  <si>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</si>
  <si>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</si>
  <si>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</si>
  <si>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</si>
  <si>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</si>
  <si>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</si>
  <si>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</si>
  <si>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</si>
  <si>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</si>
  <si>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</si>
  <si>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</si>
  <si>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</si>
  <si>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</si>
  <si>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</si>
  <si>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</si>
  <si>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</si>
  <si>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</si>
  <si>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</si>
  <si>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</si>
  <si>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</si>
  <si>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</si>
  <si>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</si>
  <si>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</si>
  <si>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</si>
  <si>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</si>
  <si>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</si>
  <si>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</si>
  <si>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</si>
  <si>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</si>
  <si>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</si>
  <si>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</si>
  <si>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</si>
  <si>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</si>
  <si>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</si>
  <si>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</si>
  <si>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</si>
  <si>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</si>
  <si>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</si>
  <si>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</si>
  <si>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</si>
  <si>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</si>
  <si>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</si>
  <si>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</si>
  <si>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</si>
  <si>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</si>
  <si>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</si>
  <si>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</si>
  <si>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</si>
  <si>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</si>
  <si>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</si>
  <si>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</si>
  <si>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</si>
  <si>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</si>
  <si>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</si>
  <si>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</si>
  <si>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</si>
  <si>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</si>
  <si>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</si>
  <si>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</si>
  <si>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</si>
  <si>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</si>
  <si>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</si>
  <si>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</si>
  <si>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</si>
  <si>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</si>
  <si>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</si>
  <si>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</si>
  <si>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</si>
  <si>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</si>
  <si>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</si>
  <si>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</si>
  <si>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</si>
  <si>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</si>
  <si>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</si>
  <si>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</si>
  <si>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</si>
  <si>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</si>
  <si>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</si>
  <si>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</si>
  <si>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</si>
  <si>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</si>
  <si>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</si>
  <si>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</si>
  <si>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</si>
  <si>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</si>
  <si>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</si>
  <si>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</si>
  <si>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</si>
  <si>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</si>
  <si>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</si>
  <si>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</si>
  <si>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</si>
  <si>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</si>
  <si>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</si>
  <si>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</si>
  <si>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</si>
  <si>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</si>
  <si>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</si>
  <si>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</si>
  <si>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</si>
  <si>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</si>
  <si>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</si>
  <si>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</si>
  <si>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</si>
  <si>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</si>
  <si>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</si>
  <si>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</si>
  <si>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</si>
  <si>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</si>
  <si>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</si>
  <si>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</si>
  <si>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</si>
  <si>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</si>
  <si>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</si>
  <si>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</si>
  <si>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</si>
  <si>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</si>
  <si>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</si>
  <si>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</si>
  <si>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</si>
  <si>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</si>
  <si>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</si>
  <si>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</si>
  <si>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</si>
  <si>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</si>
  <si>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</si>
  <si>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</si>
  <si>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</si>
  <si>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</si>
  <si>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</si>
  <si>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</si>
  <si>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</si>
  <si>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</si>
  <si>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</si>
  <si>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</si>
  <si>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</si>
  <si>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</si>
  <si>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</si>
  <si>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</si>
  <si>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</si>
  <si>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</si>
  <si>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</si>
  <si>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</si>
  <si>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</si>
  <si>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</si>
  <si>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</si>
  <si>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</si>
  <si>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</si>
  <si>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</si>
  <si>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</si>
  <si>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</si>
  <si>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</si>
  <si>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</si>
  <si>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</si>
  <si>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</si>
  <si>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</si>
  <si>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</si>
  <si>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</si>
  <si>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</si>
  <si>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</si>
  <si>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</si>
  <si>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</si>
  <si>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</si>
  <si>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</si>
  <si>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</si>
  <si>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</si>
  <si>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</si>
  <si>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</si>
  <si>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</si>
  <si>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</si>
  <si>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</si>
  <si>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</si>
  <si>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</si>
  <si>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</si>
  <si>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</si>
  <si>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</si>
  <si>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</si>
  <si>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</si>
  <si>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</si>
  <si>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</si>
  <si>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</si>
  <si>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</si>
  <si>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</si>
  <si>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</si>
  <si>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</si>
  <si>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</si>
  <si>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</si>
  <si>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</si>
  <si>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</si>
  <si>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</si>
  <si>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</si>
  <si>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</si>
  <si>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</si>
  <si>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</si>
  <si>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</si>
  <si>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</si>
  <si>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</si>
  <si>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</si>
  <si>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</si>
  <si>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</si>
  <si>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</si>
  <si>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</si>
  <si>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</si>
  <si>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</si>
  <si>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</si>
  <si>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</si>
  <si>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</si>
  <si>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</si>
  <si>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</si>
  <si>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</si>
  <si>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</si>
  <si>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</si>
  <si>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</si>
  <si>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</si>
  <si>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</si>
  <si>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</si>
  <si>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</si>
  <si>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</si>
  <si>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</si>
  <si>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</si>
  <si>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</si>
  <si>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</si>
  <si>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</si>
  <si>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</si>
  <si>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</si>
  <si>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</si>
  <si>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</si>
  <si>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</si>
  <si>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</si>
  <si>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</si>
  <si>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</si>
  <si>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</si>
  <si>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</si>
  <si>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</si>
  <si>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</si>
  <si>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</si>
  <si>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</si>
  <si>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</si>
  <si>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</si>
  <si>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</si>
  <si>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</si>
  <si>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</si>
  <si>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</si>
  <si>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</si>
  <si>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</si>
  <si>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</si>
  <si>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</si>
  <si>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</si>
  <si>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</si>
  <si>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</si>
  <si>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</si>
  <si>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</si>
  <si>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</si>
  <si>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</si>
  <si>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</si>
  <si>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</si>
  <si>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</si>
  <si>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</si>
  <si>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</si>
  <si>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</si>
  <si>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</si>
  <si>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</si>
  <si>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</si>
  <si>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</si>
  <si>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</si>
  <si>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</si>
  <si>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</si>
  <si>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</si>
  <si>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</si>
  <si>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</si>
  <si>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</si>
  <si>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</si>
  <si>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</si>
  <si>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</si>
  <si>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</si>
  <si>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</si>
  <si>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</si>
  <si>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</si>
  <si>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</si>
  <si>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</si>
  <si>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</si>
  <si>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</si>
  <si>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</si>
  <si>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</si>
  <si>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</si>
  <si>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</si>
  <si>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</si>
  <si>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</si>
  <si>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</si>
  <si>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</si>
  <si>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</si>
  <si>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</si>
  <si>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</si>
  <si>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</si>
  <si>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</si>
  <si>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</si>
  <si>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</si>
  <si>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</si>
  <si>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</si>
  <si>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</si>
  <si>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</si>
  <si>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</si>
  <si>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</si>
  <si>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</si>
  <si>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</si>
  <si>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</si>
  <si>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</si>
  <si>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</si>
  <si>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</si>
  <si>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</si>
  <si>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</si>
  <si>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</si>
  <si>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</si>
  <si>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</si>
  <si>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</si>
  <si>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</si>
  <si>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</si>
  <si>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</si>
  <si>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</si>
  <si>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</si>
  <si>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</si>
  <si>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</si>
  <si>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</si>
  <si>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</si>
  <si>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</si>
  <si>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</si>
  <si>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</si>
  <si>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</si>
  <si>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</si>
  <si>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</si>
  <si>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</si>
  <si>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</si>
  <si>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</si>
  <si>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</si>
  <si>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</si>
  <si>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</si>
  <si>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</si>
  <si>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</si>
  <si>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</si>
  <si>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</si>
  <si>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</si>
  <si>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</si>
  <si>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</si>
  <si>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</si>
  <si>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</si>
  <si>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</si>
  <si>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</si>
  <si>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</si>
  <si>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</si>
  <si>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</si>
  <si>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</si>
  <si>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</si>
  <si>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</si>
  <si>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</si>
  <si>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</si>
  <si>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</si>
  <si>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</si>
  <si>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</si>
  <si>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</si>
  <si>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</si>
  <si>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</si>
  <si>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</si>
  <si>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</si>
  <si>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</si>
  <si>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</si>
  <si>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</si>
  <si>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</si>
  <si>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</si>
  <si>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</si>
  <si>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</si>
  <si>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</si>
  <si>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</si>
  <si>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</si>
  <si>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</si>
  <si>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</si>
  <si>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</si>
  <si>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</si>
  <si>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</si>
  <si>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</si>
  <si>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</si>
  <si>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</si>
  <si>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</si>
  <si>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</si>
  <si>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</si>
  <si>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</si>
  <si>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</si>
  <si>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</si>
  <si>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</si>
  <si>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</si>
  <si>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</si>
  <si>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</si>
  <si>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</si>
  <si>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</si>
  <si>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</si>
  <si>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</si>
  <si>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</si>
  <si>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</si>
  <si>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</si>
  <si>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</si>
  <si>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</si>
  <si>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</si>
  <si>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</si>
  <si>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</si>
  <si>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</si>
  <si>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</si>
  <si>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</si>
  <si>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</si>
  <si>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</si>
  <si>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</si>
  <si>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</si>
  <si>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</si>
  <si>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</si>
  <si>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</si>
  <si>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</si>
  <si>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</si>
  <si>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</si>
  <si>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</si>
  <si>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</si>
  <si>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</si>
  <si>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</si>
  <si>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</si>
  <si>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</si>
  <si>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</si>
  <si>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</si>
  <si>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</si>
  <si>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</si>
  <si>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</si>
  <si>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</si>
  <si>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</si>
  <si>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</si>
  <si>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</si>
  <si>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</si>
  <si>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</si>
  <si>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</si>
  <si>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</si>
  <si>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</si>
  <si>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</si>
  <si>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</si>
  <si>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</si>
  <si>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</si>
  <si>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</si>
  <si>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</si>
  <si>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</si>
  <si>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</si>
  <si>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</si>
  <si>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</si>
  <si>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</si>
  <si>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</si>
  <si>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</si>
  <si>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</si>
  <si>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</si>
  <si>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</si>
  <si>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</si>
  <si>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</si>
  <si>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</si>
  <si>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</si>
  <si>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</si>
  <si>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</si>
  <si>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</si>
  <si>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</si>
  <si>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</si>
  <si>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</si>
  <si>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</si>
  <si>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</si>
  <si>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</si>
  <si>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</si>
  <si>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</si>
  <si>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</si>
  <si>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</si>
  <si>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</si>
  <si>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</si>
  <si>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</si>
  <si>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</si>
  <si>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</si>
  <si>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</si>
  <si>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</si>
  <si>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</si>
  <si>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</si>
  <si>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</si>
  <si>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</si>
  <si>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</si>
  <si>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</si>
  <si>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</si>
  <si>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</si>
  <si>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</si>
  <si>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</si>
  <si>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</si>
  <si>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</si>
  <si>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</si>
  <si>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</si>
  <si>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</si>
  <si>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</si>
  <si>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</si>
  <si>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</si>
  <si>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</si>
  <si>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</si>
  <si>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</si>
  <si>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</si>
  <si>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</si>
  <si>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</si>
  <si>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</si>
  <si>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</si>
  <si>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</si>
  <si>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</si>
  <si>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</si>
  <si>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</si>
  <si>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</si>
  <si>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</si>
  <si>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</si>
  <si>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</si>
  <si>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</si>
  <si>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</si>
  <si>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</si>
  <si>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</si>
  <si>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</si>
  <si>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</si>
  <si>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</si>
  <si>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</si>
  <si>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</si>
  <si>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</si>
  <si>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</si>
  <si>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</si>
  <si>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</si>
  <si>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</si>
  <si>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</si>
  <si>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</si>
  <si>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</si>
  <si>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</si>
  <si>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</si>
  <si>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</si>
  <si>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</si>
  <si>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</si>
  <si>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</si>
  <si>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</si>
  <si>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</si>
  <si>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</si>
  <si>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</si>
  <si>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</si>
  <si>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</si>
  <si>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</si>
  <si>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</si>
  <si>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</si>
  <si>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</si>
  <si>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</si>
  <si>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</si>
  <si>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</si>
  <si>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</si>
  <si>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</si>
  <si>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</si>
  <si>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</si>
  <si>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</si>
  <si>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</si>
  <si>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</si>
  <si>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</si>
  <si>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</si>
  <si>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</si>
  <si>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</si>
  <si>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</si>
  <si>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</si>
  <si>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</si>
  <si>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</si>
  <si>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</si>
  <si>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</si>
  <si>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</si>
  <si>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</si>
  <si>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</si>
  <si>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</si>
  <si>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</si>
  <si>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</si>
  <si>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</si>
  <si>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</si>
  <si>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</si>
  <si>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</si>
  <si>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</si>
  <si>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</si>
  <si>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</si>
  <si>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</si>
  <si>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</si>
  <si>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</si>
  <si>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</si>
  <si>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</si>
  <si>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</si>
  <si>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</si>
  <si>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</si>
  <si>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</si>
  <si>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</si>
  <si>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</si>
  <si>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</si>
  <si>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</si>
  <si>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</si>
  <si>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</si>
  <si>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</si>
  <si>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</si>
  <si>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</si>
  <si>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</si>
  <si>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</si>
  <si>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</si>
  <si>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</si>
  <si>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</si>
  <si>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</si>
  <si>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</si>
  <si>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</si>
  <si>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</si>
  <si>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</si>
  <si>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</si>
  <si>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</si>
  <si>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</si>
  <si>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</si>
  <si>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</si>
  <si>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</si>
  <si>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</si>
  <si>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</si>
  <si>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</si>
  <si>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</si>
  <si>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</si>
  <si>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</si>
  <si>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</si>
  <si>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</si>
  <si>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</si>
  <si>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</si>
  <si>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</si>
  <si>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</si>
  <si>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</si>
  <si>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</si>
  <si>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</si>
  <si>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</si>
  <si>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</si>
  <si>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</si>
  <si>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</si>
  <si>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</si>
  <si>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</si>
  <si>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</si>
  <si>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</si>
  <si>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</si>
  <si>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</si>
  <si>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</si>
  <si>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</si>
  <si>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</si>
  <si>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</si>
  <si>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</si>
  <si>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</si>
  <si>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</si>
  <si>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</si>
  <si>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</si>
  <si>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</si>
  <si>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</si>
  <si>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</si>
  <si>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</si>
  <si>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</si>
  <si>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</si>
  <si>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</si>
  <si>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</si>
  <si>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</si>
  <si>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</si>
  <si>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</si>
  <si>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</si>
  <si>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</si>
  <si>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</si>
  <si>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</si>
  <si>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</si>
  <si>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</si>
  <si>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</si>
  <si>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</si>
  <si>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</si>
  <si>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</si>
  <si>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</si>
  <si>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</si>
  <si>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</si>
  <si>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</si>
  <si>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</si>
  <si>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</si>
  <si>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</si>
  <si>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</si>
  <si>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</si>
  <si>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</si>
  <si>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</si>
  <si>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</si>
  <si>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</si>
  <si>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</si>
  <si>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</si>
  <si>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</si>
  <si>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</si>
  <si>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</si>
  <si>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</si>
  <si>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</si>
  <si>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</si>
  <si>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</si>
  <si>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</si>
  <si>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</si>
  <si>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</si>
  <si>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</si>
  <si>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</si>
  <si>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</si>
  <si>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</si>
  <si>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</si>
  <si>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</si>
  <si>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</si>
  <si>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</si>
  <si>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</si>
  <si>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</si>
  <si>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</si>
  <si>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</si>
  <si>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</si>
  <si>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</si>
  <si>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</si>
  <si>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</si>
  <si>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</si>
  <si>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</si>
  <si>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</si>
  <si>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</si>
  <si>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</si>
  <si>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</si>
  <si>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</si>
  <si>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</si>
  <si>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</si>
  <si>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</si>
  <si>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</si>
  <si>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</si>
  <si>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</si>
  <si>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</si>
  <si>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</si>
  <si>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</si>
  <si>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</si>
  <si>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</si>
  <si>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</si>
  <si>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</si>
  <si>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</si>
  <si>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</si>
  <si>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</si>
  <si>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</si>
  <si>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</si>
  <si>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</si>
  <si>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</si>
  <si>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</si>
  <si>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</si>
  <si>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</si>
  <si>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</si>
  <si>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</si>
  <si>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</si>
  <si>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</si>
  <si>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</si>
  <si>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</si>
  <si>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</si>
  <si>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</si>
  <si>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</si>
  <si>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</si>
  <si>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</si>
  <si>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</si>
  <si>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</si>
  <si>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</si>
  <si>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</si>
  <si>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</si>
  <si>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</si>
  <si>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</si>
  <si>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</si>
  <si>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</si>
  <si>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</si>
  <si>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</si>
  <si>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</si>
  <si>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</si>
  <si>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</si>
  <si>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</si>
  <si>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</si>
  <si>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</si>
  <si>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</si>
  <si>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</si>
  <si>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</si>
  <si>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</si>
  <si>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</si>
  <si>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</si>
  <si>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</si>
  <si>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</si>
  <si>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</si>
  <si>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</si>
  <si>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</si>
  <si>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</si>
  <si>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</si>
  <si>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</si>
  <si>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</si>
  <si>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</si>
  <si>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</si>
  <si>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</si>
  <si>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</si>
  <si>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</si>
  <si>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</si>
  <si>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</si>
  <si>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</si>
  <si>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</si>
  <si>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</si>
  <si>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</si>
  <si>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</si>
  <si>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</si>
  <si>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</si>
  <si>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</si>
  <si>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</si>
  <si>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</si>
  <si>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</si>
  <si>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</si>
  <si>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</si>
  <si>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</si>
  <si>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</si>
  <si>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</si>
  <si>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</si>
  <si>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</si>
  <si>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</si>
  <si>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</si>
  <si>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</si>
  <si>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</si>
  <si>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</si>
  <si>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</si>
  <si>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</si>
  <si>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</si>
  <si>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</si>
  <si>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</si>
  <si>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</si>
  <si>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</si>
  <si>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</si>
  <si>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</si>
  <si>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</si>
  <si>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</si>
  <si>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</si>
  <si>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</si>
  <si>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</si>
  <si>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</si>
  <si>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</si>
  <si>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</si>
  <si>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</si>
  <si>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</si>
  <si>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</si>
  <si>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</si>
  <si>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</si>
  <si>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</si>
  <si>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</si>
  <si>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</si>
  <si>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</si>
  <si>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</si>
  <si>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</si>
  <si>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</si>
  <si>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</si>
  <si>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</si>
  <si>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</si>
  <si>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</si>
  <si>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</si>
  <si>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</si>
  <si>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</si>
  <si>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</si>
  <si>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</si>
  <si>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</si>
  <si>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</si>
  <si>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</si>
  <si>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</si>
  <si>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</si>
  <si>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</si>
  <si>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</si>
  <si>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</si>
  <si>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</si>
  <si>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</si>
  <si>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</si>
  <si>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</si>
  <si>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</si>
  <si>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</si>
  <si>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</si>
  <si>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</si>
  <si>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</si>
  <si>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</si>
  <si>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</si>
  <si>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</si>
  <si>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</si>
  <si>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</si>
  <si>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</si>
  <si>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</si>
  <si>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</si>
  <si>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</si>
  <si>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</si>
  <si>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</si>
  <si>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</si>
  <si>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</si>
  <si>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</si>
  <si>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</si>
  <si>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</si>
  <si>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</si>
  <si>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</si>
  <si>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</si>
  <si>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</si>
  <si>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</si>
  <si>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</si>
  <si>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</si>
  <si>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</si>
  <si>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</si>
  <si>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</si>
  <si>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</si>
  <si>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</si>
  <si>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</si>
  <si>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</si>
  <si>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</si>
  <si>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</si>
  <si>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</si>
  <si>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</si>
  <si>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</si>
  <si>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</si>
  <si>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</si>
  <si>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</si>
  <si>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</si>
  <si>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</si>
  <si>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</si>
  <si>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</si>
  <si>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</si>
  <si>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</si>
  <si>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</si>
  <si>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</si>
  <si>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</si>
  <si>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</si>
  <si>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</si>
  <si>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</si>
  <si>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</si>
  <si>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</si>
  <si>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</si>
  <si>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</si>
  <si>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</si>
  <si>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</si>
  <si>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</si>
  <si>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</si>
  <si>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</si>
  <si>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</si>
  <si>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</si>
  <si>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</si>
  <si>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</si>
  <si>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</si>
  <si>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</si>
  <si>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</si>
  <si>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</si>
  <si>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</si>
  <si>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</si>
  <si>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</si>
  <si>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</si>
  <si>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</si>
  <si>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</si>
  <si>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</si>
  <si>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</si>
  <si>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</si>
  <si>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</si>
  <si>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</si>
  <si>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</si>
  <si>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</si>
  <si>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</si>
  <si>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</si>
  <si>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</si>
  <si>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</si>
  <si>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</si>
  <si>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</si>
  <si>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</si>
  <si>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</si>
  <si>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</si>
  <si>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</si>
  <si>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</si>
  <si>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</si>
  <si>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</si>
  <si>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</si>
  <si>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</si>
  <si>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</si>
  <si>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</si>
  <si>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</si>
  <si>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</si>
  <si>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</si>
  <si>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</si>
  <si>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</si>
  <si>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</si>
  <si>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</si>
  <si>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</si>
  <si>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</si>
  <si>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</si>
  <si>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</si>
  <si>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</si>
  <si>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</si>
  <si>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</si>
  <si>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</si>
  <si>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</si>
  <si>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</si>
  <si>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</si>
  <si>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</si>
  <si>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</si>
  <si>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</si>
  <si>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</si>
  <si>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</si>
  <si>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</si>
  <si>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</si>
  <si>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</si>
  <si>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</si>
  <si>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</si>
  <si>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</si>
  <si>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</si>
  <si>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</si>
  <si>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</si>
  <si>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</si>
  <si>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</si>
  <si>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</si>
  <si>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</si>
  <si>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</si>
  <si>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</si>
  <si>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</si>
  <si>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</si>
  <si>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</si>
  <si>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</si>
  <si>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</si>
  <si>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</si>
  <si>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</si>
  <si>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</si>
  <si>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</si>
  <si>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</si>
  <si>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</si>
  <si>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</si>
  <si>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</si>
  <si>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</si>
  <si>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</si>
  <si>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</si>
  <si>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</si>
  <si>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</si>
  <si>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</si>
  <si>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</si>
  <si>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</si>
  <si>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</si>
  <si>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</si>
  <si>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</si>
  <si>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</si>
  <si>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</si>
  <si>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</si>
  <si>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</si>
  <si>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</si>
  <si>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</si>
  <si>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</si>
  <si>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</si>
  <si>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</si>
  <si>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</si>
  <si>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</si>
  <si>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</si>
  <si>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</si>
  <si>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</si>
  <si>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</si>
  <si>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</si>
  <si>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</si>
  <si>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</si>
  <si>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</si>
  <si>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</si>
  <si>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</si>
  <si>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</si>
  <si>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</si>
  <si>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</si>
  <si>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</si>
  <si>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</si>
  <si>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</si>
  <si>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</si>
  <si>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</si>
  <si>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</si>
  <si>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</si>
  <si>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</si>
  <si>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</si>
  <si>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</si>
  <si>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</si>
  <si>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</si>
  <si>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</si>
  <si>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</si>
  <si>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</si>
  <si>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</si>
  <si>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</si>
  <si>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</si>
  <si>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</si>
  <si>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</si>
  <si>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</si>
  <si>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</si>
  <si>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</si>
  <si>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</si>
  <si>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</si>
  <si>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</si>
  <si>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</si>
  <si>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</si>
  <si>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</si>
  <si>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</si>
  <si>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</si>
  <si>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</si>
  <si>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</si>
  <si>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</si>
  <si>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</si>
  <si>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</si>
  <si>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</si>
  <si>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</si>
  <si>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</si>
  <si>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</si>
  <si>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</si>
  <si>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</si>
  <si>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</si>
  <si>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</si>
  <si>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</si>
  <si>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</si>
  <si>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</si>
  <si>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</si>
  <si>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</si>
  <si>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</si>
  <si>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</si>
  <si>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</si>
  <si>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</si>
  <si>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</si>
  <si>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</si>
  <si>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</si>
  <si>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</si>
  <si>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</si>
  <si>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</si>
  <si>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</si>
  <si>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</si>
  <si>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</si>
  <si>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</si>
  <si>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</si>
  <si>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</si>
  <si>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</si>
  <si>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</si>
  <si>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</si>
  <si>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</si>
  <si>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</si>
  <si>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</si>
  <si>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</si>
  <si>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</si>
  <si>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</si>
  <si>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</si>
  <si>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</si>
  <si>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</si>
  <si>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</si>
  <si>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</si>
  <si>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</si>
  <si>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</si>
  <si>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</si>
  <si>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</si>
  <si>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</si>
  <si>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</si>
  <si>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</si>
  <si>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</si>
  <si>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</si>
  <si>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</si>
  <si>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</si>
  <si>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</si>
  <si>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</si>
  <si>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</si>
  <si>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</si>
  <si>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</si>
  <si>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</si>
  <si>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</si>
  <si>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</si>
  <si>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</si>
  <si>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</si>
  <si>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</si>
  <si>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</si>
  <si>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</si>
  <si>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</si>
  <si>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</si>
  <si>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</si>
  <si>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</si>
  <si>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</si>
  <si>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</si>
  <si>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</si>
  <si>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</si>
  <si>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</si>
  <si>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</si>
  <si>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</si>
  <si>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</si>
  <si>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</si>
  <si>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</si>
  <si>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</si>
  <si>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</si>
  <si>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</si>
  <si>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</si>
  <si>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</si>
  <si>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</si>
  <si>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</si>
  <si>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</si>
  <si>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</si>
  <si>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</si>
  <si>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</si>
  <si>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</si>
  <si>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</si>
  <si>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</si>
  <si>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</si>
  <si>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</si>
  <si>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</si>
  <si>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</si>
  <si>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</si>
  <si>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</si>
  <si>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</si>
  <si>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</si>
  <si>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</si>
  <si>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</si>
  <si>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</si>
  <si>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</si>
  <si>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</si>
  <si>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</si>
  <si>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</si>
  <si>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</si>
  <si>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</si>
  <si>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</si>
  <si>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</si>
  <si>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</si>
  <si>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</si>
  <si>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</si>
  <si>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</si>
  <si>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</si>
  <si>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</si>
  <si>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</si>
  <si>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</si>
  <si>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</si>
  <si>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</si>
  <si>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</si>
  <si>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</si>
  <si>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</si>
  <si>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</si>
  <si>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</si>
  <si>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</si>
  <si>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</si>
  <si>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</si>
  <si>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</si>
  <si>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</si>
  <si>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</si>
  <si>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</si>
  <si>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</si>
  <si>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</si>
  <si>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</si>
  <si>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</si>
  <si>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</si>
  <si>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</si>
  <si>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</si>
  <si>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</si>
  <si>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</si>
  <si>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</si>
  <si>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</si>
  <si>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</si>
  <si>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</si>
  <si>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</si>
  <si>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</si>
  <si>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</si>
  <si>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</si>
  <si>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</si>
  <si>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</si>
  <si>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</si>
  <si>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</si>
  <si>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</si>
  <si>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</si>
  <si>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</si>
  <si>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</si>
  <si>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</si>
  <si>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</si>
  <si>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</si>
  <si>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</si>
  <si>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</si>
  <si>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</si>
  <si>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</si>
  <si>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</si>
  <si>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</si>
  <si>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</si>
  <si>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</si>
  <si>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</si>
  <si>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</si>
  <si>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</si>
  <si>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</si>
  <si>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</si>
  <si>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</si>
  <si>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</si>
  <si>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</si>
  <si>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</si>
  <si>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</si>
  <si>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</si>
  <si>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</si>
  <si>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</si>
  <si>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</si>
  <si>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</si>
  <si>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</si>
  <si>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</si>
  <si>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</si>
  <si>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</si>
  <si>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</si>
  <si>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</si>
  <si>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</si>
  <si>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</si>
  <si>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</si>
  <si>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</si>
  <si>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</si>
  <si>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</si>
  <si>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</si>
  <si>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</si>
  <si>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</si>
  <si>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</si>
  <si>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</si>
  <si>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</si>
  <si>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</si>
  <si>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</si>
  <si>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</si>
  <si>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</si>
  <si>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</si>
  <si>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</si>
  <si>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</si>
  <si>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</si>
  <si>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</si>
  <si>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</si>
  <si>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</si>
  <si>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</si>
  <si>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</si>
  <si>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</si>
  <si>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</si>
  <si>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</si>
  <si>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</si>
  <si>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</si>
  <si>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</si>
  <si>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</si>
  <si>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</si>
  <si>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</si>
  <si>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</si>
  <si>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</si>
  <si>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</si>
  <si>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</si>
  <si>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</si>
  <si>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</si>
  <si>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</si>
  <si>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</si>
  <si>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</si>
  <si>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</si>
  <si>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</si>
  <si>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</si>
  <si>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</si>
  <si>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</si>
  <si>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</si>
  <si>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</si>
  <si>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</si>
  <si>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</si>
  <si>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</si>
  <si>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</si>
  <si>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</si>
  <si>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</si>
  <si>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</si>
  <si>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</si>
  <si>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</si>
  <si>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</si>
  <si>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</si>
  <si>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</si>
  <si>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</si>
  <si>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</si>
  <si>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</si>
  <si>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</si>
  <si>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</si>
  <si>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</si>
  <si>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</si>
  <si>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</si>
  <si>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</si>
  <si>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</si>
  <si>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</si>
  <si>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</si>
  <si>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</si>
  <si>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</si>
  <si>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</si>
  <si>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</si>
  <si>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</si>
  <si>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</si>
  <si>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</si>
  <si>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</si>
  <si>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</si>
  <si>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</si>
  <si>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</si>
  <si>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</si>
  <si>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</si>
  <si>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</si>
  <si>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</si>
  <si>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</si>
  <si>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</si>
  <si>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</si>
  <si>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</si>
  <si>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</si>
  <si>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</si>
  <si>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</si>
  <si>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</si>
  <si>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</si>
  <si>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</si>
  <si>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</si>
  <si>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</si>
  <si>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</si>
  <si>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</si>
  <si>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</si>
  <si>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</si>
  <si>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</si>
  <si>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</si>
  <si>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</si>
  <si>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</si>
  <si>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</si>
  <si>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</si>
  <si>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</si>
  <si>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</si>
  <si>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</si>
  <si>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</si>
  <si>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</si>
  <si>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</si>
  <si>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</si>
  <si>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</si>
  <si>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</si>
  <si>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</si>
  <si>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</si>
  <si>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</si>
  <si>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</si>
  <si>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</si>
  <si>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</si>
  <si>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</si>
  <si>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</si>
  <si>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</si>
  <si>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</si>
  <si>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</si>
  <si>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</si>
  <si>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</si>
  <si>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</si>
  <si>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</si>
  <si>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</si>
  <si>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</si>
  <si>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</si>
  <si>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</si>
  <si>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</si>
  <si>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</si>
  <si>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</si>
  <si>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</si>
  <si>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</si>
  <si>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</si>
  <si>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</si>
  <si>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</si>
  <si>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</si>
  <si>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</si>
  <si>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</si>
  <si>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</si>
  <si>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</si>
  <si>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</si>
  <si>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</si>
  <si>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</si>
  <si>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</si>
  <si>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</si>
  <si>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</si>
  <si>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</si>
  <si>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</si>
  <si>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</si>
  <si>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</si>
  <si>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</si>
  <si>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</si>
  <si>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</si>
  <si>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</si>
  <si>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</si>
  <si>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</si>
  <si>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</si>
  <si>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</si>
  <si>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</si>
  <si>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</si>
  <si>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</si>
  <si>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</si>
  <si>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</si>
  <si>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</si>
  <si>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</si>
  <si>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</si>
  <si>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</si>
  <si>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</si>
  <si>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</si>
  <si>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</si>
  <si>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</si>
  <si>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</si>
  <si>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</si>
  <si>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</si>
  <si>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</si>
  <si>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</si>
  <si>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</si>
  <si>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</si>
  <si>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</si>
  <si>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</si>
  <si>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</si>
  <si>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</si>
  <si>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</si>
  <si>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</si>
  <si>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</si>
  <si>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</si>
  <si>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</si>
  <si>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</si>
  <si>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</si>
  <si>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</si>
  <si>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</si>
  <si>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</si>
  <si>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</si>
  <si>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</si>
  <si>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</si>
  <si>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</si>
  <si>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</si>
  <si>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</si>
  <si>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</si>
  <si>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</si>
  <si>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</si>
  <si>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</si>
  <si>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</si>
  <si>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</si>
  <si>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</si>
  <si>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</si>
  <si>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</si>
  <si>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</si>
  <si>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</si>
  <si>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</si>
  <si>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</si>
  <si>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</si>
  <si>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</si>
  <si>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</si>
  <si>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</si>
  <si>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</si>
  <si>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</si>
  <si>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</si>
  <si>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</si>
  <si>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</si>
  <si>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</si>
  <si>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</si>
  <si>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</si>
  <si>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</si>
  <si>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</si>
  <si>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</si>
  <si>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</si>
  <si>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</si>
  <si>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</si>
  <si>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</si>
  <si>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</si>
  <si>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</si>
  <si>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</si>
  <si>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</si>
  <si>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</si>
  <si>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</si>
  <si>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</si>
  <si>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</si>
  <si>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</si>
  <si>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</si>
  <si>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</si>
  <si>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</si>
  <si>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</si>
  <si>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</si>
  <si>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</si>
  <si>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</si>
  <si>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</si>
  <si>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</si>
  <si>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</si>
  <si>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</si>
  <si>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</si>
  <si>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</si>
  <si>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</si>
  <si>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</si>
  <si>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</si>
  <si>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</si>
  <si>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</si>
  <si>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</si>
  <si>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</si>
  <si>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</si>
  <si>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</si>
  <si>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</si>
  <si>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</si>
  <si>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</si>
  <si>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</si>
  <si>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</si>
  <si>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</si>
  <si>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</si>
  <si>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</si>
  <si>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</si>
  <si>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</si>
  <si>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</si>
  <si>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</si>
  <si>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</si>
  <si>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</si>
  <si>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</si>
  <si>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</si>
  <si>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</si>
  <si>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</si>
  <si>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</si>
  <si>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</si>
  <si>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</si>
  <si>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</si>
  <si>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</si>
  <si>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</si>
  <si>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</si>
  <si>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</si>
  <si>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</si>
  <si>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</si>
  <si>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</si>
  <si>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</si>
  <si>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</si>
  <si>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</si>
  <si>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</si>
  <si>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</si>
  <si>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</si>
  <si>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</si>
  <si>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</si>
  <si>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</si>
  <si>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</si>
  <si>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</si>
  <si>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</si>
  <si>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</si>
  <si>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</si>
  <si>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</si>
  <si>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</si>
  <si>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</si>
  <si>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</si>
  <si>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</si>
  <si>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</si>
  <si>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</si>
  <si>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</si>
  <si>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</si>
  <si>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</si>
  <si>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</si>
  <si>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</si>
  <si>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</si>
  <si>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</si>
  <si>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</si>
  <si>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</si>
  <si>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</si>
  <si>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</si>
  <si>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</si>
  <si>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</si>
  <si>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</si>
  <si>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</si>
  <si>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</si>
  <si>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</si>
  <si>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</si>
  <si>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</si>
  <si>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</si>
  <si>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</si>
  <si>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</si>
  <si>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</si>
  <si>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</si>
  <si>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</si>
  <si>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</si>
  <si>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</si>
  <si>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</si>
  <si>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</si>
  <si>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</si>
  <si>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</si>
  <si>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</si>
  <si>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</si>
  <si>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</si>
  <si>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</si>
  <si>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</si>
  <si>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</si>
  <si>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</si>
  <si>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</si>
  <si>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</si>
  <si>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</si>
  <si>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</si>
  <si>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</si>
  <si>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</si>
  <si>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</si>
  <si>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</si>
  <si>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</si>
  <si>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</si>
  <si>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</si>
  <si>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</si>
  <si>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</si>
  <si>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</si>
  <si>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</si>
  <si>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</si>
  <si>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</si>
  <si>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</si>
  <si>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</si>
  <si>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</si>
  <si>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</si>
  <si>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</si>
  <si>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</si>
  <si>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</si>
  <si>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</si>
  <si>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</si>
  <si>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</si>
  <si>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</si>
  <si>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</si>
  <si>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</si>
  <si>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</si>
  <si>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</si>
  <si>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</si>
  <si>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</si>
  <si>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</si>
  <si>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</si>
  <si>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</si>
  <si>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</si>
  <si>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</si>
  <si>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</si>
  <si>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</si>
  <si>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</si>
  <si>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</si>
  <si>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</si>
  <si>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</si>
  <si>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</si>
  <si>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</si>
  <si>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</si>
  <si>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</si>
  <si>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</si>
  <si>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</si>
  <si>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</si>
  <si>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</si>
  <si>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</si>
  <si>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</si>
  <si>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</si>
  <si>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</si>
  <si>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</si>
  <si>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</si>
  <si>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</si>
  <si>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</si>
  <si>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</si>
  <si>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</si>
  <si>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</si>
  <si>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</si>
  <si>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</si>
  <si>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</si>
  <si>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</si>
  <si>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</si>
  <si>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</si>
  <si>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</si>
  <si>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</si>
  <si>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</si>
  <si>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</si>
  <si>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</si>
  <si>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</si>
  <si>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</si>
  <si>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</si>
  <si>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</si>
  <si>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</si>
  <si>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</si>
  <si>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</si>
  <si>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</si>
  <si>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</si>
  <si>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</si>
  <si>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</si>
  <si>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</si>
  <si>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</si>
  <si>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</si>
  <si>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</si>
  <si>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</si>
  <si>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</si>
  <si>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</si>
  <si>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</si>
  <si>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</si>
  <si>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</si>
  <si>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</si>
  <si>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</si>
  <si>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</si>
  <si>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</si>
  <si>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</si>
  <si>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</si>
  <si>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</si>
  <si>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</si>
  <si>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</si>
  <si>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</si>
  <si>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</si>
  <si>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</si>
  <si>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</si>
  <si>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</si>
  <si>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</si>
  <si>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</si>
  <si>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</si>
  <si>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</si>
  <si>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</si>
  <si>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</si>
  <si>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</si>
  <si>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</si>
  <si>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</si>
  <si>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</si>
  <si>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</si>
  <si>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</si>
  <si>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</si>
  <si>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</si>
  <si>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</si>
  <si>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</si>
  <si>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</si>
  <si>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</si>
  <si>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</si>
  <si>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</si>
  <si>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</si>
  <si>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</si>
  <si>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</si>
  <si>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</si>
  <si>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</si>
  <si>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</si>
  <si>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</si>
  <si>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</si>
  <si>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</si>
  <si>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</si>
  <si>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</si>
  <si>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</si>
  <si>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</si>
  <si>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</si>
  <si>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</si>
  <si>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</si>
  <si>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</si>
  <si>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</si>
  <si>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</si>
  <si>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</si>
  <si>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</si>
  <si>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</si>
  <si>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</si>
  <si>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</si>
  <si>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</si>
  <si>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</si>
  <si>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</si>
  <si>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</si>
  <si>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</si>
  <si>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</si>
  <si>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</si>
  <si>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</si>
  <si>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</si>
  <si>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</si>
  <si>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</si>
  <si>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</si>
  <si>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</si>
  <si>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</si>
  <si>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</si>
  <si>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</si>
  <si>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</si>
  <si>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</si>
  <si>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</si>
  <si>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</si>
  <si>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</si>
  <si>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</si>
  <si>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</si>
  <si>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</si>
  <si>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</si>
  <si>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</si>
  <si>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</si>
  <si>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</si>
  <si>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</si>
  <si>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</si>
  <si>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</si>
  <si>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</si>
  <si>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</si>
  <si>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</si>
  <si>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</si>
  <si>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</si>
  <si>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</si>
  <si>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</si>
  <si>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</si>
  <si>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</si>
  <si>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</si>
  <si>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</si>
  <si>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</si>
  <si>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</si>
  <si>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</si>
  <si>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</si>
  <si>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</si>
  <si>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</si>
  <si>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</si>
  <si>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</si>
  <si>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</si>
  <si>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</si>
  <si>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</si>
  <si>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</si>
  <si>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</si>
  <si>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</si>
  <si>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</si>
  <si>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</si>
  <si>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</si>
  <si>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</si>
  <si>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</si>
  <si>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</si>
  <si>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</si>
  <si>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</si>
  <si>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</si>
  <si>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</si>
  <si>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</si>
  <si>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</si>
  <si>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</si>
  <si>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</si>
  <si>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</si>
  <si>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</si>
  <si>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</si>
  <si>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</si>
  <si>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</si>
  <si>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</si>
  <si>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</si>
  <si>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</si>
  <si>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</si>
  <si>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</si>
  <si>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</si>
  <si>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</si>
  <si>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</si>
  <si>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</si>
  <si>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</si>
  <si>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</si>
  <si>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</si>
  <si>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</si>
  <si>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</si>
  <si>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</si>
  <si>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</si>
  <si>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</si>
  <si>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</si>
  <si>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</si>
  <si>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</si>
  <si>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</si>
  <si>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</si>
  <si>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</si>
  <si>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</si>
  <si>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</si>
  <si>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</si>
  <si>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</si>
  <si>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</si>
  <si>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</si>
  <si>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</si>
  <si>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</si>
  <si>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</si>
  <si>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</si>
  <si>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</si>
  <si>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</si>
  <si>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</si>
  <si>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</si>
  <si>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</si>
  <si>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</si>
  <si>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</si>
  <si>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</si>
  <si>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</si>
  <si>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</si>
  <si>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</si>
  <si>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</si>
  <si>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</si>
  <si>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</si>
  <si>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</si>
  <si>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</si>
  <si>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</si>
  <si>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</si>
  <si>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</si>
  <si>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</si>
  <si>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</si>
  <si>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</si>
  <si>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</si>
  <si>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</si>
  <si>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</si>
  <si>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</si>
  <si>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</si>
  <si>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</si>
  <si>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</si>
  <si>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</si>
  <si>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</si>
  <si>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</si>
  <si>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</si>
  <si>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</si>
  <si>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</si>
  <si>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</si>
  <si>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</si>
  <si>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</si>
  <si>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</si>
  <si>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</si>
  <si>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</si>
  <si>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</si>
  <si>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</si>
  <si>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</si>
  <si>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</si>
  <si>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</si>
  <si>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</si>
  <si>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</si>
  <si>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</si>
  <si>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</si>
  <si>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</si>
  <si>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</si>
  <si>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</si>
  <si>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</si>
  <si>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</si>
  <si>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</si>
  <si>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</si>
  <si>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</si>
  <si>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</si>
  <si>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</si>
  <si>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</si>
  <si>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</si>
  <si>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</si>
  <si>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</si>
  <si>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</si>
  <si>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</si>
  <si>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</si>
  <si>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</si>
  <si>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</si>
  <si>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</si>
  <si>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</si>
  <si>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</si>
  <si>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</si>
  <si>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</si>
  <si>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</si>
  <si>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</si>
  <si>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</si>
  <si>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</si>
  <si>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</si>
  <si>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</si>
  <si>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</si>
  <si>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</si>
  <si>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</si>
  <si>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</si>
  <si>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</si>
  <si>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</si>
  <si>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</si>
  <si>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</si>
  <si>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</si>
  <si>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</si>
  <si>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</si>
  <si>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</si>
  <si>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</si>
  <si>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</si>
  <si>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</si>
  <si>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</si>
  <si>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</si>
  <si>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</si>
  <si>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</si>
  <si>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</si>
  <si>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</si>
  <si>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</si>
  <si>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</si>
  <si>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</si>
  <si>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</si>
  <si>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</si>
  <si>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</si>
  <si>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</si>
  <si>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</si>
  <si>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</si>
  <si>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</si>
  <si>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</si>
  <si>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</si>
  <si>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</si>
  <si>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</si>
  <si>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</si>
  <si>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</si>
  <si>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</si>
  <si>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</si>
  <si>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</si>
  <si>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</si>
  <si>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</si>
  <si>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</si>
  <si>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</si>
  <si>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</si>
  <si>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</si>
  <si>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</si>
  <si>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</si>
  <si>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</si>
  <si>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</si>
  <si>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</si>
  <si>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</si>
  <si>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</si>
  <si>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</si>
  <si>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</si>
  <si>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</si>
  <si>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</si>
  <si>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</si>
  <si>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</si>
  <si>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</si>
  <si>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</si>
  <si>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</si>
  <si>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</si>
  <si>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</si>
  <si>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</si>
  <si>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</si>
  <si>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</si>
  <si>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</si>
  <si>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</si>
  <si>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</si>
  <si>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</si>
  <si>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</si>
  <si>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</si>
  <si>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</si>
  <si>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</si>
  <si>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</si>
  <si>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</si>
  <si>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</si>
  <si>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</si>
  <si>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</si>
  <si>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</si>
  <si>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</si>
  <si>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</si>
  <si>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</si>
  <si>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</si>
  <si>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</si>
  <si>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</si>
  <si>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</si>
  <si>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</si>
  <si>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</si>
  <si>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</si>
  <si>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</si>
  <si>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</si>
  <si>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</si>
  <si>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</si>
  <si>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</si>
  <si>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</si>
  <si>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</si>
  <si>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</si>
  <si>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</si>
  <si>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</si>
  <si>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</si>
  <si>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</si>
  <si>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</si>
  <si>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</si>
  <si>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</si>
  <si>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</si>
  <si>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</si>
  <si>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</si>
  <si>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</si>
  <si>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</si>
  <si>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</si>
  <si>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</si>
  <si>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</si>
  <si>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</si>
  <si>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</si>
  <si>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</si>
  <si>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</si>
  <si>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</si>
  <si>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</si>
  <si>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</si>
  <si>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</si>
  <si>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</si>
  <si>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</si>
  <si>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</si>
  <si>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</si>
  <si>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</si>
  <si>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</si>
  <si>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</si>
  <si>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</si>
  <si>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</si>
  <si>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</si>
  <si>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</si>
  <si>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</si>
  <si>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</si>
  <si>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</si>
  <si>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</si>
  <si>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</si>
  <si>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</si>
  <si>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</si>
  <si>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</si>
  <si>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</si>
  <si>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</si>
  <si>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</si>
  <si>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</si>
  <si>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</si>
  <si>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</si>
  <si>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</si>
  <si>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</si>
  <si>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</si>
  <si>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</si>
  <si>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</si>
  <si>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</si>
  <si>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</si>
  <si>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</si>
  <si>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</si>
  <si>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</si>
  <si>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</si>
  <si>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</si>
  <si>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</si>
  <si>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</si>
  <si>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</si>
  <si>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</si>
  <si>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</si>
  <si>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</si>
  <si>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</si>
  <si>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</si>
  <si>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</si>
  <si>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</si>
  <si>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</si>
  <si>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</si>
  <si>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</si>
  <si>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</si>
  <si>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</si>
  <si>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</si>
  <si>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</si>
  <si>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</si>
  <si>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</si>
  <si>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</si>
  <si>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</si>
  <si>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</si>
  <si>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</si>
  <si>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</si>
  <si>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</si>
  <si>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</si>
  <si>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</si>
  <si>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</si>
  <si>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</si>
  <si>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</si>
  <si>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</si>
  <si>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</si>
  <si>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</si>
  <si>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</si>
  <si>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</si>
  <si>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</si>
  <si>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</si>
  <si>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</si>
  <si>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</si>
  <si>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</si>
  <si>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</si>
  <si>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</si>
  <si>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</si>
  <si>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</si>
  <si>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</si>
  <si>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</si>
  <si>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</si>
  <si>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</si>
  <si>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</si>
  <si>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</si>
  <si>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</si>
  <si>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</si>
  <si>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</si>
  <si>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</si>
  <si>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</si>
  <si>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</si>
  <si>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</si>
  <si>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</si>
  <si>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</si>
  <si>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</si>
  <si>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</si>
  <si>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</si>
  <si>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</si>
  <si>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</si>
  <si>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</si>
  <si>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</si>
  <si>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</si>
  <si>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</si>
  <si>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</si>
  <si>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</si>
  <si>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</si>
  <si>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</si>
  <si>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</si>
  <si>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</si>
  <si>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</si>
  <si>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</si>
  <si>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</si>
  <si>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</si>
  <si>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</si>
  <si>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</si>
  <si>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</si>
  <si>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</si>
  <si>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</si>
  <si>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</si>
  <si>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</si>
  <si>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</si>
  <si>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</si>
  <si>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</si>
  <si>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</si>
  <si>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</si>
  <si>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</si>
  <si>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</si>
  <si>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</si>
  <si>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</si>
  <si>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</si>
  <si>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</si>
  <si>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</si>
  <si>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</si>
  <si>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</si>
  <si>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</si>
  <si>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</si>
  <si>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</si>
  <si>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</si>
  <si>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</si>
  <si>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</si>
  <si>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</si>
  <si>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</si>
  <si>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</si>
  <si>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</si>
  <si>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</si>
  <si>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</si>
  <si>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</si>
  <si>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</si>
  <si>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</si>
  <si>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</si>
  <si>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</si>
  <si>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</si>
  <si>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</si>
  <si>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</si>
  <si>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</si>
  <si>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</si>
  <si>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</si>
  <si>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</si>
  <si>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</si>
  <si>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</si>
  <si>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</si>
  <si>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</si>
  <si>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</si>
  <si>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</si>
  <si>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</si>
  <si>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</si>
  <si>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</si>
  <si>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</si>
  <si>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</si>
  <si>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</si>
  <si>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</si>
  <si>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</si>
  <si>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</si>
  <si>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</si>
  <si>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</si>
  <si>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</si>
  <si>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</si>
  <si>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</si>
  <si>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</si>
  <si>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</si>
  <si>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</si>
  <si>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</si>
  <si>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</si>
  <si>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</si>
  <si>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</si>
  <si>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</si>
  <si>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</si>
  <si>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</si>
  <si>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</si>
  <si>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</si>
  <si>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</si>
  <si>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</si>
  <si>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</si>
  <si>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</si>
  <si>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</si>
  <si>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</si>
  <si>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</si>
  <si>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</si>
  <si>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</si>
  <si>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</si>
  <si>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</si>
  <si>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</si>
  <si>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</si>
  <si>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</si>
  <si>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</si>
  <si>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</si>
  <si>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</si>
  <si>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</si>
  <si>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</si>
  <si>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</si>
  <si>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</si>
  <si>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</si>
  <si>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</si>
  <si>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</si>
  <si>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</si>
  <si>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</si>
  <si>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</si>
  <si>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</si>
  <si>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</si>
  <si>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</si>
  <si>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</si>
  <si>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</si>
  <si>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</si>
  <si>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</si>
  <si>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</si>
  <si>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</si>
  <si>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</si>
  <si>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</si>
  <si>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</si>
  <si>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</si>
  <si>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</si>
  <si>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</si>
  <si>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</si>
  <si>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</si>
  <si>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</si>
  <si>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</si>
  <si>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</si>
  <si>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</si>
  <si>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</si>
  <si>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</si>
  <si>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</si>
  <si>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</si>
  <si>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</si>
  <si>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</si>
  <si>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</si>
  <si>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</si>
  <si>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</si>
  <si>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</si>
  <si>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</si>
  <si>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</si>
  <si>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</si>
  <si>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</si>
  <si>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</si>
  <si>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</si>
  <si>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</si>
  <si>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</si>
  <si>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</si>
  <si>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</si>
  <si>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</si>
  <si>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</si>
  <si>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</si>
  <si>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</si>
  <si>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</si>
  <si>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</si>
  <si>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</si>
  <si>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</si>
  <si>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</si>
  <si>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</si>
  <si>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</si>
  <si>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</si>
  <si>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</si>
  <si>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</si>
  <si>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</si>
  <si>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</si>
  <si>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</si>
  <si>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</si>
  <si>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</si>
  <si>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</si>
  <si>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</si>
  <si>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</si>
  <si>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</si>
  <si>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</si>
  <si>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</si>
  <si>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</si>
  <si>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</si>
  <si>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</si>
  <si>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</si>
  <si>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</si>
  <si>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</si>
  <si>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</si>
  <si>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</si>
  <si>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</si>
  <si>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</si>
  <si>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</si>
  <si>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</si>
  <si>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</si>
  <si>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</si>
  <si>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</si>
  <si>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</si>
  <si>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</si>
  <si>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</si>
  <si>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</si>
  <si>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</si>
  <si>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</si>
  <si>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</si>
  <si>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</si>
  <si>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</si>
  <si>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</si>
  <si>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</si>
  <si>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</si>
  <si>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</si>
  <si>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</si>
  <si>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</si>
  <si>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</si>
  <si>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</si>
  <si>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</si>
  <si>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</si>
  <si>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</si>
  <si>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</si>
  <si>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</si>
  <si>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</si>
  <si>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</si>
  <si>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</si>
  <si>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</si>
  <si>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</si>
  <si>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</si>
  <si>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</si>
  <si>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</si>
  <si>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</si>
  <si>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</si>
  <si>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</si>
  <si>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</si>
  <si>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</si>
  <si>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</si>
  <si>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</si>
  <si>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</si>
  <si>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</si>
  <si>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</si>
  <si>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</si>
  <si>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</si>
  <si>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</si>
  <si>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</si>
  <si>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</si>
  <si>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</si>
  <si>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</si>
  <si>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</si>
  <si>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</si>
  <si>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</si>
  <si>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</si>
  <si>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</si>
  <si>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</si>
  <si>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</si>
  <si>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</si>
  <si>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</si>
  <si>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</si>
  <si>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</si>
  <si>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</si>
  <si>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</si>
  <si>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</si>
  <si>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</si>
  <si>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</si>
  <si>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</si>
  <si>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</si>
  <si>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</si>
  <si>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</si>
  <si>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</si>
  <si>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</si>
  <si>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</si>
  <si>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</si>
  <si>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</si>
  <si>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</si>
  <si>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</si>
  <si>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</si>
  <si>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</si>
  <si>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</si>
  <si>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</si>
  <si>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</si>
  <si>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</si>
  <si>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</si>
  <si>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</si>
  <si>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</si>
  <si>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</si>
  <si>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</si>
  <si>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</si>
  <si>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</si>
  <si>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</si>
  <si>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</si>
  <si>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</si>
  <si>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</si>
  <si>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</si>
  <si>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</si>
  <si>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</si>
  <si>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</si>
  <si>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</si>
  <si>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</si>
  <si>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</si>
  <si>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</si>
  <si>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</si>
  <si>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</si>
  <si>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</si>
  <si>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</si>
  <si>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</si>
  <si>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</si>
  <si>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</si>
  <si>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</si>
  <si>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</si>
  <si>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</si>
  <si>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</si>
  <si>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</si>
  <si>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</si>
  <si>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</si>
  <si>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</si>
  <si>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</si>
  <si>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</si>
  <si>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</si>
  <si>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</si>
  <si>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</si>
  <si>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</si>
  <si>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</si>
  <si>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</si>
  <si>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</si>
  <si>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</si>
  <si>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</si>
  <si>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</si>
  <si>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</si>
  <si>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</si>
  <si>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</si>
  <si>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</si>
  <si>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</si>
  <si>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</si>
  <si>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</si>
  <si>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</si>
  <si>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</si>
  <si>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</si>
  <si>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</si>
  <si>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</si>
  <si>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</si>
  <si>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</si>
  <si>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</si>
  <si>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</si>
  <si>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</si>
  <si>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</si>
  <si>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</si>
  <si>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</si>
  <si>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</si>
  <si>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</si>
  <si>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</si>
  <si>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</si>
  <si>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</si>
  <si>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</si>
  <si>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</si>
  <si>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</si>
  <si>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</si>
  <si>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</si>
  <si>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</si>
  <si>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</si>
  <si>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</si>
  <si>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</si>
  <si>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</si>
  <si>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</si>
  <si>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</si>
  <si>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</si>
  <si>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</si>
  <si>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</si>
  <si>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</si>
  <si>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</si>
  <si>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</si>
  <si>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</si>
  <si>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</si>
  <si>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</si>
  <si>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</si>
  <si>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</si>
  <si>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</si>
  <si>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</si>
  <si>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</si>
  <si>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</si>
  <si>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</si>
  <si>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</si>
  <si>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</si>
  <si>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</si>
  <si>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</si>
  <si>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</si>
  <si>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</si>
  <si>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</si>
  <si>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</si>
  <si>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</si>
  <si>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</si>
  <si>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</si>
  <si>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</si>
  <si>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</si>
  <si>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</si>
  <si>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</si>
  <si>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</si>
  <si>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</si>
  <si>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</si>
  <si>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</si>
  <si>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</si>
  <si>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</si>
  <si>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</si>
  <si>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</si>
  <si>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</si>
  <si>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</si>
  <si>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</si>
  <si>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</si>
  <si>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</si>
  <si>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</si>
  <si>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</si>
  <si>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</si>
  <si>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</si>
  <si>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</si>
  <si>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</si>
  <si>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</si>
  <si>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</si>
  <si>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</si>
  <si>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</si>
  <si>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</si>
  <si>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</si>
  <si>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</si>
  <si>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</si>
  <si>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</si>
  <si>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</si>
  <si>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</si>
  <si>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</si>
  <si>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</si>
  <si>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</si>
  <si>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</si>
  <si>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</si>
  <si>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</si>
  <si>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</si>
  <si>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</si>
  <si>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</si>
  <si>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</si>
  <si>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</si>
  <si>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</si>
  <si>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</si>
  <si>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</si>
  <si>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</si>
  <si>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</si>
  <si>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</si>
  <si>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</si>
  <si>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</si>
  <si>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</si>
  <si>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</si>
  <si>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</si>
  <si>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</si>
  <si>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</si>
  <si>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</si>
  <si>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</si>
  <si>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</si>
  <si>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</si>
  <si>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</si>
  <si>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</si>
  <si>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</si>
  <si>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</si>
  <si>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</si>
  <si>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</si>
  <si>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</si>
  <si>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</si>
  <si>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</si>
  <si>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</si>
  <si>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</si>
  <si>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</si>
  <si>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</si>
  <si>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</si>
  <si>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</si>
  <si>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</si>
  <si>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</si>
  <si>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</si>
  <si>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</si>
  <si>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</si>
  <si>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</si>
  <si>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</si>
  <si>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</si>
  <si>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</si>
  <si>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</si>
  <si>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</si>
  <si>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</si>
  <si>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</si>
  <si>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</si>
  <si>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</si>
  <si>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</si>
  <si>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</si>
  <si>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</si>
  <si>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</si>
  <si>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</si>
  <si>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</si>
  <si>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</si>
  <si>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</si>
  <si>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</si>
  <si>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</si>
  <si>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</si>
  <si>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</si>
  <si>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</si>
  <si>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</si>
  <si>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</si>
  <si>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</si>
  <si>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</si>
  <si>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</si>
  <si>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</si>
  <si>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</si>
  <si>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</si>
  <si>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</si>
  <si>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</si>
  <si>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</si>
  <si>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</si>
  <si>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</si>
  <si>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</si>
  <si>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</si>
  <si>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</si>
  <si>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</si>
  <si>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</si>
  <si>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</si>
  <si>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</si>
  <si>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</si>
  <si>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</si>
  <si>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</si>
  <si>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</si>
  <si>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</si>
  <si>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</si>
  <si>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</si>
  <si>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</si>
  <si>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</si>
  <si>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</si>
  <si>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</si>
  <si>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</si>
  <si>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</si>
  <si>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</si>
  <si>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</si>
  <si>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</si>
  <si>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</si>
  <si>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</si>
  <si>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</si>
  <si>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</si>
  <si>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</si>
  <si>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</si>
  <si>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</si>
  <si>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</si>
  <si>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</si>
  <si>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</si>
  <si>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</si>
  <si>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</si>
  <si>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</si>
  <si>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</si>
  <si>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</si>
  <si>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</si>
  <si>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</si>
  <si>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</si>
  <si>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</si>
  <si>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</si>
  <si>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</si>
  <si>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</si>
  <si>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</si>
  <si>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</si>
  <si>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</si>
  <si>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</si>
  <si>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</si>
  <si>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</si>
  <si>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</si>
  <si>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</si>
  <si>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</si>
  <si>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</si>
  <si>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</si>
  <si>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</si>
  <si>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</si>
  <si>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</si>
  <si>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</si>
  <si>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</si>
  <si>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</si>
  <si>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</si>
  <si>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</si>
  <si>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</si>
  <si>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</si>
  <si>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</si>
  <si>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</si>
  <si>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</si>
  <si>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</si>
  <si>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</si>
  <si>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</si>
  <si>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</si>
  <si>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</si>
  <si>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</si>
  <si>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</si>
  <si>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</si>
  <si>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</si>
  <si>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</si>
  <si>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</si>
  <si>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</si>
  <si>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</si>
  <si>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</si>
  <si>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</si>
  <si>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</si>
  <si>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</si>
  <si>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</si>
  <si>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</si>
  <si>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</si>
  <si>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</si>
  <si>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</si>
  <si>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</si>
  <si>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</si>
  <si>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</si>
  <si>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</si>
  <si>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</si>
  <si>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</si>
  <si>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</si>
  <si>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</si>
  <si>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</si>
  <si>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</si>
  <si>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</si>
  <si>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</si>
  <si>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</si>
  <si>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</si>
  <si>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</si>
  <si>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</si>
  <si>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</si>
  <si>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</si>
  <si>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</si>
  <si>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</si>
  <si>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</si>
  <si>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</si>
  <si>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</si>
  <si>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</si>
  <si>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</si>
  <si>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</si>
  <si>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</si>
  <si>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</si>
  <si>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</si>
  <si>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</si>
  <si>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</si>
  <si>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</si>
  <si>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</si>
  <si>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</si>
  <si>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</si>
  <si>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</si>
  <si>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</si>
  <si>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</si>
  <si>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</si>
  <si>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</si>
  <si>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</si>
  <si>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</si>
  <si>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</si>
  <si>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</si>
  <si>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</si>
  <si>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</si>
  <si>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</si>
  <si>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</si>
  <si>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</si>
  <si>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</si>
  <si>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</si>
  <si>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</si>
  <si>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</si>
  <si>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</si>
  <si>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</si>
  <si>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</si>
  <si>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</si>
  <si>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</si>
  <si>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</si>
  <si>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</si>
  <si>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</si>
  <si>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</si>
  <si>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</si>
  <si>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</si>
  <si>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</si>
  <si>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</si>
  <si>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</si>
  <si>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</si>
  <si>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</si>
  <si>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</si>
  <si>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</si>
  <si>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</si>
  <si>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</si>
  <si>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</si>
  <si>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</si>
  <si>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</si>
  <si>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</si>
  <si>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</si>
  <si>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</si>
  <si>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</si>
  <si>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</si>
  <si>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</si>
  <si>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</si>
  <si>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</si>
  <si>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</si>
  <si>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</si>
  <si>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</si>
  <si>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</si>
  <si>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</si>
  <si>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</si>
  <si>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</si>
  <si>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</si>
  <si>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</si>
  <si>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</si>
  <si>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</si>
  <si>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</si>
  <si>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</si>
  <si>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</si>
  <si>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</si>
  <si>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</si>
  <si>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</si>
  <si>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</si>
  <si>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</si>
  <si>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</si>
  <si>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</si>
  <si>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</si>
  <si>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</si>
  <si>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</si>
  <si>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</si>
  <si>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</si>
  <si>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</si>
  <si>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</si>
  <si>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</si>
  <si>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</si>
  <si>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</si>
  <si>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</si>
  <si>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</si>
  <si>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</si>
  <si>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</si>
  <si>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</si>
  <si>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</si>
  <si>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</si>
  <si>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</si>
  <si>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</si>
  <si>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</si>
  <si>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</si>
  <si>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</si>
  <si>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</si>
  <si>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</si>
  <si>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</si>
  <si>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</si>
  <si>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</si>
  <si>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</si>
  <si>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</si>
  <si>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</si>
  <si>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</si>
  <si>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</si>
  <si>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</si>
  <si>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</si>
  <si>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</si>
  <si>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</si>
  <si>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</si>
  <si>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</si>
  <si>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</si>
  <si>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</si>
  <si>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</si>
  <si>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</si>
  <si>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</si>
  <si>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</si>
  <si>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</si>
  <si>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</si>
  <si>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</si>
  <si>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</si>
  <si>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</si>
  <si>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</si>
  <si>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</si>
  <si>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</si>
  <si>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</si>
  <si>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</si>
  <si>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</si>
  <si>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</si>
  <si>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</si>
  <si>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</si>
  <si>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</si>
  <si>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</si>
  <si>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</si>
  <si>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</si>
  <si>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</si>
  <si>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</si>
  <si>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</si>
  <si>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</si>
  <si>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</si>
  <si>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</si>
  <si>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</si>
  <si>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</si>
  <si>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</si>
  <si>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</si>
  <si>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</si>
  <si>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</si>
  <si>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</si>
  <si>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</si>
  <si>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</si>
  <si>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</si>
  <si>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</si>
  <si>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</si>
  <si>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</si>
  <si>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</si>
  <si>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</si>
  <si>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</si>
  <si>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</si>
  <si>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</si>
  <si>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</si>
  <si>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</si>
  <si>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</si>
  <si>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</si>
  <si>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</si>
  <si>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</si>
  <si>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</si>
  <si>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</si>
  <si>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</si>
  <si>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</si>
  <si>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</si>
  <si>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</si>
  <si>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</si>
  <si>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</si>
  <si>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</si>
  <si>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</si>
  <si>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</si>
  <si>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</si>
  <si>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</si>
  <si>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</si>
  <si>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</si>
  <si>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</si>
  <si>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</si>
  <si>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</si>
  <si>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</si>
  <si>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</si>
  <si>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</si>
  <si>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</si>
  <si>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</si>
  <si>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</si>
  <si>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</si>
  <si>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</si>
  <si>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</si>
  <si>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</si>
  <si>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</si>
  <si>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</si>
  <si>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</si>
  <si>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</si>
  <si>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</si>
  <si>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</si>
  <si>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</si>
  <si>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</si>
  <si>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</si>
  <si>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</si>
  <si>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</si>
  <si>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</si>
  <si>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</si>
  <si>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</si>
  <si>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</si>
  <si>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</si>
  <si>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</si>
  <si>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</si>
  <si>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</si>
  <si>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</si>
  <si>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</si>
  <si>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</si>
  <si>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</si>
  <si>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</si>
  <si>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</si>
  <si>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</si>
  <si>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</si>
  <si>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</si>
  <si>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</si>
  <si>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</si>
  <si>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</si>
  <si>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</si>
  <si>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</si>
  <si>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</si>
  <si>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</si>
  <si>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</si>
  <si>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</si>
  <si>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</si>
  <si>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</si>
  <si>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</si>
  <si>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</si>
  <si>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</si>
  <si>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</si>
  <si>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</si>
  <si>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</si>
  <si>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</si>
  <si>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</si>
  <si>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</si>
  <si>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</si>
  <si>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</si>
  <si>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</si>
  <si>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</si>
  <si>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</si>
  <si>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</si>
  <si>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</si>
  <si>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</si>
  <si>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</si>
  <si>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</si>
  <si>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</si>
  <si>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</si>
  <si>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</si>
  <si>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</si>
  <si>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</si>
  <si>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</si>
  <si>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</si>
  <si>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</si>
  <si>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</si>
  <si>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</si>
  <si>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</si>
  <si>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</si>
  <si>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</si>
  <si>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</si>
  <si>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</si>
  <si>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</si>
  <si>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</si>
  <si>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</si>
  <si>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</si>
  <si>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</si>
  <si>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</si>
  <si>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</si>
  <si>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</si>
  <si>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</si>
  <si>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</si>
  <si>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</si>
  <si>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</si>
  <si>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</si>
  <si>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</si>
  <si>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</si>
  <si>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</si>
  <si>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</si>
  <si>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</si>
  <si>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</si>
  <si>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</si>
  <si>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</si>
  <si>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</si>
  <si>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</si>
  <si>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</si>
  <si>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</si>
  <si>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</si>
  <si>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</si>
  <si>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</si>
  <si>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</si>
  <si>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</si>
  <si>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</si>
  <si>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</si>
  <si>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</si>
  <si>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</si>
  <si>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</si>
  <si>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</si>
  <si>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</si>
  <si>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</si>
  <si>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</si>
  <si>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</si>
  <si>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</si>
  <si>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</si>
  <si>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</si>
  <si>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</si>
  <si>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</si>
  <si>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</si>
  <si>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</si>
  <si>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</si>
  <si>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</si>
  <si>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</si>
  <si>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</si>
  <si>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</si>
  <si>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</si>
  <si>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</si>
  <si>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</si>
  <si>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</si>
  <si>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</si>
  <si>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</si>
  <si>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</si>
  <si>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</si>
  <si>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</si>
  <si>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</si>
  <si>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</si>
  <si>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</si>
  <si>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</si>
  <si>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</si>
  <si>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</si>
  <si>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</si>
  <si>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</si>
  <si>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</si>
  <si>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</si>
  <si>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</si>
  <si>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</si>
  <si>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</si>
  <si>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</si>
  <si>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</si>
  <si>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</si>
  <si>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</si>
  <si>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</si>
  <si>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</si>
  <si>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</si>
  <si>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</si>
  <si>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</si>
  <si>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</si>
  <si>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</si>
  <si>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</si>
  <si>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</si>
  <si>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</si>
  <si>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</si>
  <si>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</si>
  <si>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</si>
  <si>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</si>
  <si>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</si>
  <si>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</si>
  <si>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</si>
  <si>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</si>
  <si>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</si>
  <si>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</si>
  <si>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</si>
  <si>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</si>
  <si>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</si>
  <si>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</si>
  <si>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</si>
  <si>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</si>
  <si>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</si>
  <si>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</si>
  <si>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</si>
  <si>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</si>
  <si>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</si>
  <si>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</si>
  <si>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</si>
  <si>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</si>
  <si>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</si>
  <si>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</si>
  <si>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</si>
  <si>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</si>
  <si>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</si>
  <si>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</si>
  <si>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</si>
  <si>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</si>
  <si>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</si>
  <si>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</si>
  <si>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</si>
  <si>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</si>
  <si>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</si>
  <si>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</si>
  <si>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</si>
  <si>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</si>
  <si>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</si>
  <si>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</si>
  <si>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</si>
  <si>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</si>
  <si>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</si>
  <si>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</si>
  <si>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</si>
  <si>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</si>
  <si>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</si>
  <si>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</si>
  <si>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</si>
  <si>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</si>
  <si>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</si>
  <si>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</si>
  <si>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</si>
  <si>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</si>
  <si>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</si>
  <si>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</si>
  <si>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</si>
  <si>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</si>
  <si>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</si>
  <si>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</si>
  <si>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</si>
  <si>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</si>
  <si>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</si>
  <si>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</si>
  <si>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</si>
  <si>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</si>
  <si>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</si>
  <si>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</si>
  <si>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</si>
  <si>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</si>
  <si>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</si>
  <si>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</si>
  <si>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</si>
  <si>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</si>
  <si>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</si>
  <si>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</si>
  <si>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</si>
  <si>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</si>
  <si>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</si>
  <si>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</si>
  <si>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</si>
  <si>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</si>
  <si>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</si>
  <si>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</si>
  <si>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</si>
  <si>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</si>
  <si>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</si>
  <si>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</si>
  <si>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</si>
  <si>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</si>
  <si>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</si>
  <si>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</si>
  <si>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</si>
  <si>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</si>
  <si>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</si>
  <si>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</si>
  <si>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</si>
  <si>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</si>
  <si>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</si>
  <si>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</si>
  <si>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</si>
  <si>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</si>
  <si>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</si>
  <si>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</si>
  <si>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</si>
  <si>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</si>
  <si>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</si>
  <si>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</si>
  <si>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</si>
  <si>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</si>
  <si>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</si>
  <si>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</si>
  <si>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</si>
  <si>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</si>
  <si>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</si>
  <si>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</si>
  <si>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</si>
  <si>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</si>
  <si>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</si>
  <si>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</si>
  <si>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</si>
  <si>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</si>
  <si>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</si>
  <si>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</si>
  <si>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</si>
  <si>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</si>
  <si>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</si>
  <si>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</si>
  <si>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</si>
  <si>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</si>
  <si>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</si>
  <si>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</si>
  <si>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</si>
  <si>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</si>
  <si>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</si>
  <si>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</si>
  <si>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</si>
  <si>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</si>
  <si>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</si>
  <si>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</si>
  <si>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</si>
  <si>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</si>
  <si>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</si>
  <si>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</si>
  <si>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</si>
  <si>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</si>
  <si>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</si>
  <si>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</si>
  <si>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</si>
  <si>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</si>
  <si>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</si>
  <si>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</si>
  <si>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</si>
  <si>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</si>
  <si>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</si>
  <si>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</si>
  <si>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</si>
  <si>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</si>
  <si>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</si>
  <si>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</si>
  <si>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</si>
  <si>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</si>
  <si>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</si>
  <si>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</si>
  <si>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</si>
  <si>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</si>
  <si>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</si>
  <si>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</si>
  <si>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</si>
  <si>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</si>
  <si>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</si>
  <si>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</si>
  <si>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</si>
  <si>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</si>
  <si>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</si>
  <si>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</si>
  <si>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</si>
  <si>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</si>
  <si>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</si>
  <si>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</si>
  <si>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</si>
  <si>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</si>
  <si>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</si>
  <si>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</si>
  <si>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</si>
  <si>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</si>
  <si>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</si>
  <si>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</si>
  <si>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</si>
  <si>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</si>
  <si>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</si>
  <si>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</si>
  <si>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</si>
  <si>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</si>
  <si>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</si>
  <si>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</si>
  <si>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</si>
  <si>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</si>
  <si>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</si>
  <si>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</si>
  <si>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</si>
  <si>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</si>
  <si>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</si>
  <si>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</si>
  <si>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</si>
  <si>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</si>
  <si>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</si>
  <si>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</si>
  <si>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</si>
  <si>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</si>
  <si>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</si>
  <si>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</si>
  <si>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</si>
  <si>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</si>
  <si>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</si>
  <si>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</si>
  <si>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</si>
  <si>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</si>
  <si>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</si>
  <si>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</si>
  <si>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</si>
  <si>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</si>
  <si>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</si>
  <si>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</si>
  <si>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</si>
  <si>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</si>
  <si>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</si>
  <si>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</si>
  <si>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</si>
  <si>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</si>
  <si>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</si>
  <si>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</si>
  <si>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</si>
  <si>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</si>
  <si>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</si>
  <si>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</si>
  <si>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</si>
  <si>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</si>
  <si>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</si>
  <si>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</si>
  <si>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</si>
  <si>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</si>
  <si>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</si>
  <si>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</si>
  <si>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</si>
  <si>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</si>
  <si>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</si>
  <si>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</si>
  <si>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</si>
  <si>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</si>
  <si>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</si>
  <si>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</si>
  <si>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</si>
  <si>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</si>
  <si>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</si>
  <si>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</si>
  <si>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</si>
  <si>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</si>
  <si>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</si>
  <si>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</si>
  <si>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</si>
  <si>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</si>
  <si>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</si>
  <si>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</si>
  <si>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</si>
  <si>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</si>
  <si>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</si>
  <si>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</si>
  <si>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</si>
  <si>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</si>
  <si>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</si>
  <si>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</si>
  <si>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</si>
  <si>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</si>
  <si>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</si>
  <si>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</si>
  <si>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</si>
  <si>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</si>
  <si>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</si>
  <si>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</si>
  <si>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</si>
  <si>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</si>
  <si>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</si>
  <si>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</si>
  <si>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</si>
  <si>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</si>
  <si>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</si>
  <si>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</si>
  <si>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</si>
  <si>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</si>
  <si>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</si>
  <si>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</si>
  <si>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</si>
  <si>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</si>
  <si>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</si>
  <si>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</si>
  <si>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</si>
  <si>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</si>
  <si>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</si>
  <si>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</si>
  <si>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</si>
  <si>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</si>
  <si>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</si>
  <si>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</si>
  <si>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</si>
  <si>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</si>
  <si>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</si>
  <si>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</si>
  <si>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</si>
  <si>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</si>
  <si>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</si>
  <si>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</si>
  <si>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</si>
  <si>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</si>
  <si>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</si>
  <si>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</si>
  <si>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</si>
  <si>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</si>
  <si>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</si>
  <si>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</si>
  <si>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</si>
  <si>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</si>
  <si>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</si>
  <si>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</si>
  <si>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</si>
  <si>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</si>
  <si>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</si>
  <si>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</si>
  <si>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</si>
  <si>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</si>
  <si>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</si>
  <si>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</si>
  <si>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</si>
  <si>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</si>
  <si>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</si>
  <si>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</si>
  <si>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</si>
  <si>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</si>
  <si>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</si>
  <si>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</si>
  <si>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</si>
  <si>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</si>
  <si>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</si>
  <si>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</si>
  <si>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</si>
  <si>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</si>
  <si>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</si>
  <si>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</si>
  <si>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</si>
  <si>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</si>
  <si>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</si>
  <si>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</si>
  <si>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</si>
  <si>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</si>
  <si>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</si>
  <si>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</si>
  <si>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</si>
  <si>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</si>
  <si>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</si>
  <si>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</si>
  <si>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</si>
  <si>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</si>
  <si>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</si>
  <si>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</si>
  <si>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</si>
  <si>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</si>
  <si>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</si>
  <si>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</si>
  <si>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</si>
  <si>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</si>
  <si>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</si>
  <si>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</si>
  <si>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</si>
  <si>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</si>
  <si>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</si>
  <si>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</si>
  <si>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</si>
  <si>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</si>
  <si>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</si>
  <si>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</si>
  <si>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</si>
  <si>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</si>
  <si>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</si>
  <si>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</si>
  <si>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</si>
  <si>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</si>
  <si>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</si>
  <si>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</si>
  <si>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</si>
  <si>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</si>
  <si>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</si>
  <si>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</si>
  <si>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</si>
  <si>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</si>
  <si>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</si>
  <si>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</si>
  <si>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</si>
  <si>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</si>
  <si>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</si>
  <si>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</si>
  <si>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</si>
  <si>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</si>
  <si>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</si>
  <si>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</si>
  <si>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</si>
  <si>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</si>
  <si>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</si>
  <si>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</si>
  <si>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</si>
  <si>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</si>
  <si>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</si>
  <si>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</si>
  <si>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</si>
  <si>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</si>
  <si>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</si>
  <si>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</si>
  <si>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</si>
  <si>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</si>
  <si>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</si>
  <si>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</si>
  <si>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</si>
  <si>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</si>
  <si>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</si>
  <si>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</si>
  <si>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</si>
  <si>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</si>
  <si>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</si>
  <si>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</si>
  <si>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</si>
  <si>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</si>
  <si>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</si>
  <si>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</si>
  <si>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</si>
  <si>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</si>
  <si>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</si>
  <si>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</si>
  <si>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</si>
  <si>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</si>
  <si>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</si>
  <si>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</si>
  <si>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</si>
  <si>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</si>
  <si>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</si>
  <si>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</si>
  <si>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</si>
  <si>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</si>
  <si>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</si>
  <si>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</si>
  <si>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</si>
  <si>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</si>
  <si>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</si>
  <si>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</si>
  <si>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</si>
  <si>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</si>
  <si>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</si>
  <si>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</si>
  <si>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</si>
  <si>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</si>
  <si>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</si>
  <si>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</si>
  <si>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</si>
  <si>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</si>
  <si>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</si>
  <si>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</si>
  <si>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</si>
  <si>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</si>
  <si>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</si>
  <si>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</si>
  <si>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</si>
  <si>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</si>
  <si>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</si>
  <si>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</si>
  <si>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</si>
  <si>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</si>
  <si>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</si>
  <si>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</si>
  <si>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</si>
  <si>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</si>
  <si>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</si>
  <si>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</si>
  <si>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</si>
  <si>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</si>
  <si>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</si>
  <si>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</si>
  <si>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</si>
  <si>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</si>
  <si>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</si>
  <si>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</si>
  <si>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</si>
  <si>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</si>
  <si>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</si>
  <si>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</si>
  <si>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</si>
  <si>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</si>
  <si>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</si>
  <si>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</si>
  <si>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</si>
  <si>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</si>
  <si>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</si>
  <si>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</si>
  <si>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</si>
  <si>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</si>
  <si>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</si>
  <si>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</si>
  <si>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</si>
  <si>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</si>
  <si>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</si>
  <si>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</si>
  <si>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</si>
  <si>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</si>
  <si>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</si>
  <si>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</si>
  <si>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</si>
  <si>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</si>
  <si>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</si>
  <si>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</si>
  <si>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</si>
  <si>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</si>
  <si>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</si>
  <si>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</si>
  <si>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</si>
  <si>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</si>
  <si>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</si>
  <si>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</si>
  <si>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</si>
  <si>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</si>
  <si>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</si>
  <si>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</si>
  <si>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</si>
  <si>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</si>
  <si>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</si>
  <si>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</si>
  <si>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</si>
  <si>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</si>
  <si>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</si>
  <si>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</si>
  <si>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</si>
  <si>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</si>
  <si>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</si>
  <si>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</si>
  <si>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</si>
  <si>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</si>
  <si>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</si>
  <si>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</si>
  <si>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</si>
  <si>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</si>
  <si>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</si>
  <si>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</si>
  <si>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</si>
  <si>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</si>
  <si>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</si>
  <si>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</si>
  <si>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</si>
  <si>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</si>
  <si>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</si>
  <si>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</si>
  <si>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</si>
  <si>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</si>
  <si>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</si>
  <si>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</si>
  <si>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</si>
  <si>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</si>
  <si>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</si>
  <si>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</si>
  <si>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</si>
  <si>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</si>
  <si>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</si>
  <si>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</si>
  <si>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</si>
  <si>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</si>
  <si>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</si>
  <si>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</si>
  <si>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</si>
  <si>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</si>
  <si>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</si>
  <si>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</si>
  <si>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</si>
  <si>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</si>
  <si>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</si>
  <si>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</si>
  <si>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</si>
  <si>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</si>
  <si>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</si>
  <si>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</si>
  <si>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</si>
  <si>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</si>
  <si>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</si>
  <si>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</si>
  <si>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</si>
  <si>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</si>
  <si>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</si>
  <si>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</si>
  <si>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</si>
  <si>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</si>
  <si>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</si>
  <si>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</si>
  <si>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</si>
  <si>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</si>
  <si>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</si>
  <si>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</si>
  <si>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</si>
  <si>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</si>
  <si>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</si>
  <si>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</si>
  <si>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</si>
  <si>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</si>
  <si>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</si>
  <si>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</si>
  <si>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</si>
  <si>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</si>
  <si>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</si>
  <si>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</si>
  <si>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</si>
  <si>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</si>
  <si>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</si>
  <si>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</si>
  <si>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</si>
  <si>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</si>
  <si>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</si>
  <si>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</si>
  <si>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</si>
  <si>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</si>
  <si>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</si>
  <si>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</si>
  <si>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</si>
  <si>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</si>
  <si>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</si>
  <si>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</si>
  <si>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</si>
  <si>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</si>
  <si>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</si>
  <si>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</si>
  <si>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</si>
  <si>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</si>
  <si>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</si>
  <si>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</si>
  <si>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</si>
  <si>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</si>
  <si>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</si>
  <si>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</si>
  <si>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</si>
  <si>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</si>
  <si>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</si>
  <si>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</si>
  <si>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</si>
  <si>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</si>
  <si>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</si>
  <si>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</si>
  <si>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</si>
  <si>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</si>
  <si>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</si>
  <si>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</si>
  <si>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</si>
  <si>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</si>
  <si>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</si>
  <si>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</si>
  <si>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</si>
  <si>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</si>
  <si>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</si>
  <si>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</si>
  <si>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</si>
  <si>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</si>
  <si>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</si>
  <si>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</si>
  <si>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</si>
  <si>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</si>
  <si>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</si>
  <si>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</si>
  <si>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</si>
  <si>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</si>
  <si>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</si>
  <si>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</si>
  <si>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</si>
  <si>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</si>
  <si>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</si>
  <si>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</si>
  <si>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</si>
  <si>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</si>
  <si>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</si>
  <si>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</si>
  <si>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</si>
  <si>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</si>
  <si>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</si>
  <si>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</si>
  <si>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</si>
  <si>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</si>
  <si>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</si>
  <si>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</si>
  <si>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</si>
  <si>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</si>
  <si>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</si>
  <si>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</si>
  <si>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</si>
  <si>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</si>
  <si>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</si>
  <si>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</si>
  <si>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</si>
  <si>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</si>
  <si>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</si>
  <si>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</si>
  <si>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</si>
  <si>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</si>
  <si>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</si>
  <si>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</si>
  <si>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</si>
  <si>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</si>
  <si>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</si>
  <si>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</si>
  <si>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</si>
  <si>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</si>
  <si>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</si>
  <si>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</si>
  <si>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</si>
  <si>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</si>
  <si>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</si>
  <si>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</si>
  <si>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</si>
  <si>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</si>
  <si>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</si>
  <si>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</si>
  <si>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</si>
  <si>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</si>
  <si>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</si>
  <si>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</si>
  <si>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</si>
  <si>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</si>
  <si>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</si>
  <si>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</si>
  <si>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</si>
  <si>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</si>
  <si>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</si>
  <si>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</si>
  <si>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</si>
  <si>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</si>
  <si>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</si>
  <si>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</si>
  <si>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</si>
  <si>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</si>
  <si>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</si>
  <si>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</si>
  <si>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</si>
  <si>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</si>
  <si>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</si>
  <si>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</si>
  <si>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</si>
  <si>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</si>
  <si>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</si>
  <si>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</si>
  <si>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</si>
  <si>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</si>
  <si>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</si>
  <si>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</si>
  <si>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</si>
  <si>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</si>
  <si>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</si>
  <si>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</si>
  <si>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</si>
  <si>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</si>
  <si>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</si>
  <si>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</si>
  <si>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</si>
  <si>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</si>
  <si>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</si>
  <si>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</si>
  <si>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</si>
  <si>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</si>
  <si>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</si>
  <si>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</si>
  <si>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</si>
  <si>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</si>
  <si>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</si>
  <si>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</si>
  <si>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</si>
  <si>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</si>
  <si>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</si>
  <si>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</si>
  <si>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</si>
  <si>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</si>
  <si>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</si>
  <si>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</si>
  <si>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</si>
  <si>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</si>
  <si>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</si>
  <si>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</si>
  <si>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</si>
  <si>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</si>
  <si>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</si>
  <si>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</si>
  <si>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</si>
  <si>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</si>
  <si>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</si>
  <si>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</si>
  <si>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</si>
  <si>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</si>
  <si>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</si>
  <si>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</si>
  <si>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</si>
  <si>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</si>
  <si>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</si>
  <si>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</si>
  <si>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</si>
  <si>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</si>
  <si>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</si>
  <si>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</si>
  <si>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</si>
  <si>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</si>
  <si>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</si>
  <si>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</si>
  <si>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</si>
  <si>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</si>
  <si>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</si>
  <si>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</si>
  <si>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</si>
  <si>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</si>
  <si>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</si>
  <si>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</si>
  <si>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</si>
  <si>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</si>
  <si>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</si>
  <si>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</si>
  <si>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</si>
  <si>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</si>
  <si>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</si>
  <si>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</si>
  <si>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</si>
  <si>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</si>
  <si>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</si>
  <si>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</si>
  <si>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</si>
  <si>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</si>
  <si>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</si>
  <si>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</si>
  <si>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</si>
  <si>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</si>
  <si>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</si>
  <si>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</si>
  <si>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</si>
  <si>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</si>
  <si>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</si>
  <si>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</si>
  <si>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</si>
  <si>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</si>
  <si>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</si>
  <si>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</si>
  <si>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</si>
  <si>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</si>
  <si>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</si>
  <si>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</si>
  <si>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</si>
  <si>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</si>
  <si>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</si>
  <si>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</si>
  <si>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</si>
  <si>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</si>
  <si>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</si>
  <si>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</si>
  <si>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</si>
  <si>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</si>
  <si>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</si>
  <si>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</si>
  <si>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</si>
  <si>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</si>
  <si>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</si>
  <si>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</si>
  <si>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</si>
  <si>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</si>
  <si>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</si>
  <si>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</si>
  <si>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</si>
  <si>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</si>
  <si>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</si>
  <si>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</si>
  <si>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</si>
  <si>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</si>
  <si>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</si>
  <si>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</si>
  <si>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</si>
  <si>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</si>
  <si>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</si>
  <si>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</si>
  <si>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</si>
  <si>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</si>
  <si>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</si>
  <si>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</si>
  <si>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</si>
  <si>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</si>
  <si>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</si>
  <si>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</si>
  <si>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</si>
  <si>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</si>
  <si>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</si>
  <si>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</si>
  <si>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</si>
  <si>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</si>
  <si>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</si>
  <si>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</si>
  <si>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</si>
  <si>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</si>
  <si>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</si>
  <si>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</si>
  <si>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</si>
  <si>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</si>
  <si>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</si>
  <si>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</si>
  <si>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</si>
  <si>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</si>
  <si>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</si>
  <si>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</si>
  <si>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</si>
  <si>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</si>
  <si>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</si>
  <si>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</si>
  <si>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</si>
  <si>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</si>
  <si>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</si>
  <si>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</si>
  <si>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</si>
  <si>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</si>
  <si>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</si>
  <si>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</si>
  <si>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</si>
  <si>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</si>
  <si>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</si>
  <si>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</si>
  <si>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</si>
  <si>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</si>
  <si>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</si>
  <si>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</si>
  <si>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</si>
  <si>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</si>
  <si>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</si>
  <si>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</si>
  <si>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</si>
  <si>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</si>
  <si>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</si>
  <si>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</si>
  <si>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</si>
  <si>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</si>
  <si>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</si>
  <si>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</si>
  <si>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</si>
  <si>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</si>
  <si>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</si>
  <si>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</si>
  <si>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</si>
  <si>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</si>
  <si>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</si>
  <si>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</si>
  <si>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</si>
  <si>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</si>
  <si>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</si>
  <si>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</si>
  <si>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</si>
  <si>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</si>
  <si>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</si>
  <si>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</si>
  <si>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</si>
  <si>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</si>
  <si>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</si>
  <si>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</si>
  <si>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</si>
  <si>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</si>
  <si>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</si>
  <si>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</si>
  <si>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</si>
  <si>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</si>
  <si>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</si>
  <si>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</si>
  <si>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</si>
  <si>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</si>
  <si>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</si>
  <si>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</si>
  <si>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</si>
  <si>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</si>
  <si>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</si>
  <si>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</si>
  <si>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</si>
  <si>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</si>
  <si>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</si>
  <si>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</si>
  <si>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</si>
  <si>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</si>
  <si>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</si>
  <si>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</si>
  <si>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</si>
  <si>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</si>
  <si>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</si>
  <si>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</si>
  <si>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</si>
  <si>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</si>
  <si>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</si>
  <si>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</si>
  <si>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</si>
  <si>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</si>
  <si>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</si>
  <si>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</si>
  <si>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</si>
  <si>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</si>
  <si>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</si>
  <si>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</si>
  <si>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</si>
  <si>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</si>
  <si>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</si>
  <si>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</si>
  <si>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</si>
  <si>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</si>
  <si>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</si>
  <si>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</si>
  <si>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</si>
  <si>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</si>
  <si>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</si>
  <si>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</si>
  <si>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</si>
  <si>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</si>
  <si>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</si>
  <si>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</si>
  <si>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</si>
  <si>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</si>
  <si>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</si>
  <si>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</si>
  <si>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</si>
  <si>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</si>
  <si>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</si>
  <si>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</si>
  <si>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</si>
  <si>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</si>
  <si>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</si>
  <si>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</si>
  <si>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</si>
  <si>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</si>
  <si>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</si>
  <si>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</si>
  <si>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</si>
  <si>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</si>
  <si>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</si>
  <si>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</si>
  <si>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</si>
  <si>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</si>
  <si>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</si>
  <si>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</si>
  <si>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</si>
  <si>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</si>
  <si>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</si>
  <si>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</si>
  <si>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</si>
  <si>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</si>
  <si>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</si>
  <si>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</si>
  <si>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</si>
  <si>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</si>
  <si>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</si>
  <si>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</si>
  <si>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</si>
  <si>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</si>
  <si>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</si>
  <si>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</si>
  <si>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</si>
  <si>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</si>
  <si>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</si>
  <si>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</si>
  <si>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</si>
  <si>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</si>
  <si>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</si>
  <si>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</si>
  <si>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</si>
  <si>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</si>
  <si>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</si>
  <si>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</si>
  <si>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</si>
  <si>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</si>
  <si>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</si>
  <si>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</si>
  <si>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</si>
  <si>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</si>
  <si>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</si>
  <si>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</si>
  <si>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</si>
  <si>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</si>
  <si>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</si>
  <si>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</si>
  <si>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</si>
  <si>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</si>
  <si>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</si>
  <si>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</si>
  <si>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</si>
  <si>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</si>
  <si>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</si>
  <si>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</si>
  <si>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</si>
  <si>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</si>
  <si>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</si>
  <si>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</si>
  <si>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</si>
  <si>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</si>
  <si>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</si>
  <si>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</si>
  <si>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</si>
  <si>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</si>
  <si>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</si>
  <si>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</si>
  <si>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</si>
  <si>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</si>
  <si>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</si>
  <si>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</si>
  <si>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</si>
  <si>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</si>
  <si>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</si>
  <si>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</si>
  <si>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</si>
  <si>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</si>
  <si>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</si>
  <si>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</si>
  <si>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</si>
  <si>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</si>
  <si>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</si>
  <si>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</si>
  <si>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</si>
  <si>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</si>
  <si>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</si>
  <si>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</si>
  <si>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</si>
  <si>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</si>
  <si>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</si>
  <si>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</si>
  <si>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</si>
  <si>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</si>
  <si>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</si>
  <si>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</si>
  <si>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</si>
  <si>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</si>
  <si>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</si>
  <si>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</si>
  <si>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</si>
  <si>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</si>
  <si>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</si>
  <si>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</si>
  <si>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</si>
  <si>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</si>
  <si>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</si>
  <si>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</si>
  <si>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</si>
  <si>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</si>
  <si>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</si>
  <si>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</si>
  <si>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</si>
  <si>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</si>
  <si>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</si>
  <si>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</si>
  <si>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</si>
  <si>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</si>
  <si>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</si>
  <si>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</si>
  <si>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</si>
  <si>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</si>
  <si>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</si>
  <si>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</si>
  <si>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</si>
  <si>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</si>
  <si>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</si>
  <si>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</si>
  <si>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</si>
  <si>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</si>
  <si>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</si>
  <si>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</si>
  <si>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</si>
  <si>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</si>
  <si>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</si>
  <si>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</si>
  <si>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</si>
  <si>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</si>
  <si>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</si>
  <si>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</si>
  <si>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</si>
  <si>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</si>
  <si>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</si>
  <si>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</si>
  <si>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</si>
  <si>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</si>
  <si>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</si>
  <si>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</si>
  <si>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</si>
  <si>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</si>
  <si>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</si>
  <si>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</si>
  <si>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</si>
  <si>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</si>
  <si>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</si>
  <si>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</si>
  <si>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</si>
  <si>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</si>
  <si>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</si>
  <si>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</si>
  <si>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</si>
  <si>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</si>
  <si>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</si>
  <si>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</si>
  <si>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</si>
  <si>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</si>
  <si>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</si>
  <si>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</si>
  <si>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</si>
  <si>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</si>
  <si>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</si>
  <si>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</si>
  <si>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</si>
  <si>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</si>
  <si>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</si>
  <si>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</si>
  <si>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</si>
  <si>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</si>
  <si>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</si>
  <si>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</si>
  <si>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</si>
  <si>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</si>
  <si>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</si>
  <si>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</si>
  <si>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</si>
  <si>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</si>
  <si>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</si>
  <si>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</si>
  <si>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</si>
  <si>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</si>
  <si>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</si>
  <si>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</si>
  <si>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</si>
  <si>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</si>
  <si>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</si>
  <si>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</si>
  <si>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</si>
  <si>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</si>
  <si>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</si>
  <si>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</si>
  <si>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</si>
  <si>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</si>
  <si>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</si>
  <si>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</si>
  <si>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</si>
  <si>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</si>
  <si>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</si>
  <si>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</si>
  <si>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</si>
  <si>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</si>
  <si>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</si>
  <si>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</si>
  <si>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</si>
  <si>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</si>
  <si>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</si>
  <si>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</si>
  <si>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</si>
  <si>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</si>
  <si>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</si>
  <si>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</si>
  <si>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</si>
  <si>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</si>
  <si>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</si>
  <si>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</si>
  <si>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</si>
  <si>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</si>
  <si>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</si>
  <si>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</si>
  <si>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</si>
  <si>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</si>
  <si>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</si>
  <si>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</si>
  <si>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</si>
  <si>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</si>
  <si>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</si>
  <si>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</si>
  <si>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</si>
  <si>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</si>
  <si>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</si>
  <si>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</si>
  <si>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</si>
  <si>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</si>
  <si>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</si>
  <si>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</si>
  <si>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</si>
  <si>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</si>
  <si>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</si>
  <si>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</si>
  <si>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</si>
  <si>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</si>
  <si>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</si>
  <si>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</si>
  <si>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</si>
  <si>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</si>
  <si>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</si>
  <si>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</si>
  <si>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</si>
  <si>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</si>
  <si>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</si>
  <si>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</si>
  <si>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</si>
  <si>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</si>
  <si>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</si>
  <si>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</si>
  <si>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</si>
  <si>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</si>
  <si>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</si>
  <si>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</si>
  <si>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</si>
  <si>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</si>
  <si>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</si>
  <si>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</si>
  <si>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</si>
  <si>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</si>
  <si>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</si>
  <si>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</si>
  <si>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</si>
  <si>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</si>
  <si>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</si>
  <si>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</si>
  <si>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</si>
  <si>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</si>
  <si>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</si>
  <si>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</si>
  <si>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</si>
  <si>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</si>
  <si>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</si>
  <si>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</si>
  <si>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</si>
  <si>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</si>
  <si>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</si>
  <si>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</si>
  <si>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</si>
  <si>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</si>
  <si>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</si>
  <si>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</si>
  <si>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</si>
  <si>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</si>
  <si>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</si>
  <si>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</si>
  <si>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</si>
  <si>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</si>
  <si>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</si>
  <si>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</si>
  <si>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</si>
  <si>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</si>
  <si>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</si>
  <si>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</si>
  <si>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</si>
  <si>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</si>
  <si>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</si>
  <si>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</si>
  <si>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</si>
  <si>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</si>
  <si>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</si>
  <si>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</si>
  <si>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</si>
  <si>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</si>
  <si>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</si>
  <si>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</si>
  <si>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</si>
  <si>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</si>
  <si>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</si>
  <si>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</si>
  <si>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</si>
  <si>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</si>
  <si>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</si>
  <si>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</si>
  <si>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</si>
  <si>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</si>
  <si>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</si>
  <si>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</si>
  <si>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</si>
  <si>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</si>
  <si>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</si>
  <si>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</si>
  <si>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</si>
  <si>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</si>
  <si>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</si>
  <si>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</si>
  <si>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</si>
  <si>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</si>
  <si>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</si>
  <si>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</si>
  <si>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</si>
  <si>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</si>
  <si>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</si>
  <si>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</si>
  <si>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</si>
  <si>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</si>
  <si>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</si>
  <si>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</si>
  <si>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</si>
  <si>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</si>
  <si>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</si>
  <si>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</si>
  <si>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</si>
  <si>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</si>
  <si>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</si>
  <si>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</si>
  <si>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</si>
  <si>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</si>
  <si>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</si>
  <si>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</si>
  <si>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</si>
  <si>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</si>
  <si>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</si>
  <si>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</si>
  <si>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</si>
  <si>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</si>
  <si>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</si>
  <si>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</si>
  <si>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</si>
  <si>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</si>
  <si>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</si>
  <si>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</si>
  <si>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</si>
  <si>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</si>
  <si>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</si>
  <si>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</si>
  <si>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</si>
  <si>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</si>
  <si>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</si>
  <si>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</si>
  <si>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</si>
  <si>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</si>
  <si>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</si>
  <si>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</si>
  <si>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</si>
  <si>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</si>
  <si>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</si>
  <si>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</si>
  <si>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</si>
  <si>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</si>
  <si>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</si>
  <si>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</si>
  <si>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</si>
  <si>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</si>
  <si>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</si>
  <si>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</si>
  <si>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</si>
  <si>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</si>
  <si>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</si>
  <si>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</si>
  <si>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</si>
  <si>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</si>
  <si>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</si>
  <si>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</si>
  <si>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</si>
  <si>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</si>
  <si>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</si>
  <si>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</si>
  <si>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</si>
  <si>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</si>
  <si>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</si>
  <si>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</si>
  <si>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</si>
  <si>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</si>
  <si>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</si>
  <si>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</si>
  <si>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</si>
  <si>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</si>
  <si>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</si>
  <si>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</si>
  <si>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</si>
  <si>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</si>
  <si>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</si>
  <si>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</si>
  <si>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</si>
  <si>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</si>
  <si>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</si>
  <si>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</si>
  <si>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</si>
  <si>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</si>
  <si>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</si>
  <si>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</si>
  <si>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</si>
  <si>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</si>
  <si>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</si>
  <si>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</si>
  <si>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</si>
  <si>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</si>
  <si>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</si>
  <si>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</si>
  <si>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</si>
  <si>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</si>
  <si>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</si>
  <si>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</si>
  <si>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</si>
  <si>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</si>
  <si>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</si>
  <si>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</si>
  <si>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</si>
  <si>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</si>
  <si>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</si>
  <si>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</si>
  <si>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</si>
  <si>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</si>
  <si>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</si>
  <si>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</si>
  <si>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</si>
  <si>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</si>
  <si>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</si>
  <si>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</si>
  <si>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</si>
  <si>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</si>
  <si>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</si>
  <si>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</si>
  <si>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</si>
  <si>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</si>
  <si>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</si>
  <si>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</si>
  <si>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</si>
  <si>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</si>
  <si>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</si>
  <si>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</si>
  <si>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</si>
  <si>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</si>
  <si>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</si>
  <si>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</si>
  <si>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</si>
  <si>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</si>
  <si>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</si>
  <si>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</si>
  <si>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</si>
  <si>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</si>
  <si>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</si>
  <si>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</si>
  <si>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</si>
  <si>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</si>
  <si>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</si>
  <si>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</si>
  <si>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</si>
  <si>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</si>
  <si>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</si>
  <si>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</si>
  <si>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</si>
  <si>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</si>
  <si>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</si>
  <si>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</si>
  <si>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</si>
  <si>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</si>
  <si>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</si>
  <si>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</si>
  <si>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</si>
  <si>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</si>
  <si>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</si>
  <si>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</si>
  <si>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</si>
  <si>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</si>
  <si>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</si>
  <si>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</si>
  <si>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</si>
  <si>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</si>
  <si>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</si>
  <si>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</si>
  <si>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</si>
  <si>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</si>
  <si>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</si>
  <si>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</si>
  <si>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</si>
  <si>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</si>
  <si>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</si>
  <si>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</si>
  <si>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</si>
  <si>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</si>
  <si>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</si>
  <si>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</si>
  <si>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</si>
  <si>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</si>
  <si>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</si>
  <si>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</si>
  <si>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</si>
  <si>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</si>
  <si>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</si>
  <si>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</si>
  <si>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</si>
  <si>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</si>
  <si>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</si>
  <si>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</si>
  <si>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</si>
  <si>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</si>
  <si>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</si>
  <si>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</si>
  <si>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</si>
  <si>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</si>
  <si>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</si>
  <si>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</si>
  <si>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</si>
  <si>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</si>
  <si>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</si>
  <si>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</si>
  <si>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</si>
  <si>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</si>
  <si>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</si>
  <si>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</si>
  <si>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</si>
  <si>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</si>
  <si>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</si>
  <si>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</si>
  <si>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</si>
  <si>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</si>
  <si>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</si>
  <si>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</si>
  <si>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</si>
  <si>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</si>
  <si>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</si>
  <si>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</si>
  <si>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</si>
  <si>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</si>
  <si>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</si>
  <si>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</si>
  <si>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</si>
  <si>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</si>
  <si>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</si>
  <si>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</si>
  <si>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</si>
  <si>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</si>
  <si>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</si>
  <si>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</si>
  <si>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</si>
  <si>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</si>
  <si>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</si>
  <si>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</si>
  <si>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</si>
  <si>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</si>
  <si>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</si>
  <si>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</si>
  <si>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</si>
  <si>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</si>
  <si>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</si>
  <si>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</si>
  <si>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</si>
  <si>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</si>
  <si>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</si>
  <si>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</si>
  <si>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</si>
  <si>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</si>
  <si>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</si>
  <si>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</si>
  <si>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</si>
  <si>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</si>
  <si>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</si>
  <si>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</si>
  <si>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</si>
  <si>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</si>
  <si>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</si>
  <si>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</si>
  <si>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</si>
  <si>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</si>
  <si>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</si>
  <si>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</si>
  <si>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</si>
  <si>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</si>
  <si>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</si>
  <si>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</si>
  <si>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</si>
  <si>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</si>
  <si>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</si>
  <si>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</si>
  <si>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</si>
  <si>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</si>
  <si>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</si>
  <si>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</si>
  <si>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</si>
  <si>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</si>
  <si>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</si>
  <si>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</si>
  <si>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</si>
  <si>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</si>
  <si>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</si>
  <si>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</si>
  <si>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</si>
  <si>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</si>
  <si>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</si>
  <si>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</si>
  <si>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</si>
  <si>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</si>
  <si>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</si>
  <si>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</si>
  <si>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</si>
  <si>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</si>
  <si>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</si>
  <si>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</si>
  <si>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</si>
  <si>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</si>
  <si>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</si>
  <si>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</si>
  <si>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</si>
  <si>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</si>
  <si>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</si>
  <si>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</si>
  <si>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</si>
  <si>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</si>
  <si>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</si>
  <si>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</si>
  <si>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</si>
  <si>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</si>
  <si>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</si>
  <si>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</si>
  <si>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</si>
  <si>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</si>
  <si>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</si>
  <si>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</si>
  <si>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</si>
  <si>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</si>
  <si>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</si>
  <si>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</si>
  <si>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</si>
  <si>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</si>
  <si>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</si>
  <si>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</si>
  <si>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</si>
  <si>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</si>
  <si>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</si>
  <si>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</si>
  <si>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</si>
  <si>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</si>
  <si>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</si>
  <si>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</si>
  <si>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</si>
  <si>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</si>
  <si>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</si>
  <si>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</si>
  <si>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</si>
  <si>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</si>
  <si>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</si>
  <si>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</si>
  <si>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</si>
  <si>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</si>
  <si>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</si>
  <si>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</si>
  <si>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</si>
  <si>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</si>
  <si>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</si>
  <si>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</si>
  <si>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</si>
  <si>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</si>
  <si>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</si>
  <si>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</si>
  <si>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</si>
  <si>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</si>
  <si>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</si>
  <si>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</si>
  <si>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</si>
  <si>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</si>
  <si>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</si>
  <si>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</si>
  <si>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</si>
  <si>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</si>
  <si>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</si>
  <si>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</si>
  <si>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</si>
  <si>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</si>
  <si>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</si>
  <si>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</si>
  <si>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</si>
  <si>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</si>
  <si>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</si>
  <si>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</si>
  <si>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</si>
  <si>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</si>
  <si>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</si>
  <si>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</si>
  <si>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</si>
  <si>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</si>
  <si>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</si>
  <si>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</si>
  <si>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</si>
  <si>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</si>
  <si>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</si>
  <si>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</si>
  <si>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</si>
  <si>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</si>
  <si>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</si>
  <si>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</si>
  <si>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</si>
  <si>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</si>
  <si>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</si>
  <si>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</si>
  <si>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</si>
  <si>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</si>
  <si>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</si>
  <si>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</si>
  <si>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</si>
  <si>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</si>
  <si>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</si>
  <si>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</si>
  <si>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</si>
  <si>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</si>
  <si>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</si>
  <si>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</si>
  <si>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</si>
  <si>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</si>
  <si>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</si>
  <si>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</si>
  <si>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</si>
  <si>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</si>
  <si>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</si>
  <si>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</si>
  <si>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</si>
  <si>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</si>
  <si>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</si>
  <si>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</si>
  <si>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</si>
  <si>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</si>
  <si>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</si>
  <si>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</si>
  <si>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</si>
  <si>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</si>
  <si>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</si>
  <si>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</si>
  <si>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</si>
  <si>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</si>
  <si>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</si>
  <si>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</si>
  <si>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</si>
  <si>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</si>
  <si>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</si>
  <si>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</si>
  <si>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</si>
  <si>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</si>
  <si>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</si>
  <si>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</si>
  <si>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</si>
  <si>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</si>
  <si>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</si>
  <si>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</si>
  <si>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</si>
  <si>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</si>
  <si>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</si>
  <si>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</si>
  <si>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</si>
  <si>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</si>
  <si>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</si>
  <si>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</si>
  <si>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</si>
  <si>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</si>
  <si>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</si>
  <si>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</si>
  <si>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</si>
  <si>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</si>
  <si>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</si>
  <si>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</si>
  <si>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</si>
  <si>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</si>
  <si>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</si>
  <si>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</si>
  <si>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</si>
  <si>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</si>
  <si>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</si>
  <si>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</si>
  <si>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</si>
  <si>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</si>
  <si>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</si>
  <si>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</si>
  <si>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</si>
  <si>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</si>
  <si>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</si>
  <si>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</si>
  <si>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</si>
  <si>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</si>
  <si>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</si>
  <si>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</si>
  <si>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</si>
  <si>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</si>
  <si>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</si>
  <si>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</si>
  <si>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</si>
  <si>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</si>
  <si>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</si>
  <si>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</si>
  <si>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</si>
  <si>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</si>
  <si>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</si>
  <si>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</si>
  <si>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</si>
  <si>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</si>
  <si>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</si>
  <si>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</si>
  <si>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</si>
  <si>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</si>
  <si>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</si>
  <si>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</si>
  <si>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</si>
  <si>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</si>
  <si>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</si>
  <si>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</si>
  <si>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</si>
  <si>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</si>
  <si>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</si>
  <si>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</si>
  <si>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</si>
  <si>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</si>
  <si>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</si>
  <si>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</si>
  <si>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</si>
  <si>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</si>
  <si>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</si>
  <si>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</si>
  <si>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</si>
  <si>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</si>
  <si>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</si>
  <si>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</si>
  <si>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</si>
  <si>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</si>
  <si>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</si>
  <si>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</si>
  <si>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</si>
  <si>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</si>
  <si>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</si>
  <si>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</si>
  <si>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</si>
  <si>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</si>
  <si>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</si>
  <si>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</si>
  <si>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</si>
  <si>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</si>
  <si>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</si>
  <si>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</si>
  <si>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</si>
  <si>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</si>
  <si>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</si>
  <si>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</si>
  <si>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</si>
  <si>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</si>
  <si>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</si>
  <si>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</si>
  <si>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</si>
  <si>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</si>
  <si>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</si>
  <si>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</si>
  <si>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</si>
  <si>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</si>
  <si>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</si>
  <si>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</si>
  <si>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</si>
  <si>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</si>
  <si>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</si>
  <si>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</si>
  <si>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</si>
  <si>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</si>
  <si>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</si>
  <si>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</si>
  <si>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</si>
  <si>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</si>
  <si>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</si>
  <si>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</si>
  <si>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</si>
  <si>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</si>
  <si>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</si>
  <si>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</si>
  <si>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</si>
  <si>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</si>
  <si>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</si>
  <si>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</si>
  <si>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</si>
  <si>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</si>
  <si>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</si>
  <si>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</si>
  <si>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</si>
  <si>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</si>
  <si>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</si>
  <si>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</si>
  <si>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</si>
  <si>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</si>
  <si>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</si>
  <si>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</si>
  <si>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</si>
  <si>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</si>
  <si>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</si>
  <si>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</si>
  <si>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</si>
  <si>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</si>
  <si>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</si>
  <si>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</si>
  <si>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</si>
  <si>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</si>
  <si>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</si>
  <si>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</si>
  <si>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</si>
  <si>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</si>
  <si>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</si>
  <si>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</si>
  <si>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</si>
  <si>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</si>
  <si>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</si>
  <si>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</si>
  <si>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</si>
  <si>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</si>
  <si>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</si>
  <si>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</si>
  <si>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</si>
  <si>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</si>
  <si>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</si>
  <si>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</si>
  <si>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</si>
  <si>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</si>
  <si>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</si>
  <si>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</si>
  <si>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</si>
  <si>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</si>
  <si>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</si>
  <si>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</si>
  <si>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</si>
  <si>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</si>
  <si>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</si>
  <si>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</si>
  <si>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</si>
  <si>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</si>
  <si>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</si>
  <si>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</si>
  <si>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</si>
  <si>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</si>
  <si>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</si>
  <si>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</si>
  <si>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</si>
  <si>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</si>
  <si>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</si>
  <si>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</si>
  <si>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</si>
  <si>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</si>
  <si>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</si>
  <si>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</si>
  <si>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</si>
  <si>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</si>
  <si>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</si>
  <si>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</si>
  <si>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</si>
  <si>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</si>
  <si>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</si>
  <si>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</si>
  <si>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</si>
  <si>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</si>
  <si>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</si>
  <si>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</si>
  <si>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</si>
  <si>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</si>
  <si>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</si>
  <si>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</si>
  <si>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</si>
  <si>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</si>
  <si>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</si>
  <si>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</si>
  <si>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</si>
  <si>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</si>
  <si>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</si>
  <si>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</si>
  <si>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</si>
  <si>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</si>
  <si>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</si>
  <si>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</si>
  <si>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</si>
  <si>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</si>
  <si>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</si>
  <si>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</si>
  <si>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</si>
  <si>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</si>
  <si>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</si>
  <si>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</si>
  <si>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</si>
  <si>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</si>
  <si>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</si>
  <si>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</si>
  <si>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</si>
  <si>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</si>
  <si>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</si>
  <si>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</si>
  <si>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</si>
  <si>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</si>
  <si>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</si>
  <si>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</si>
  <si>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</si>
  <si>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</si>
  <si>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</si>
  <si>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</si>
  <si>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</si>
  <si>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</si>
  <si>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</si>
  <si>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</si>
  <si>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</si>
  <si>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</si>
  <si>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</si>
  <si>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</si>
  <si>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</si>
  <si>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</si>
  <si>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</si>
  <si>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</si>
  <si>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</si>
  <si>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</si>
  <si>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</si>
  <si>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</si>
  <si>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</si>
  <si>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</si>
  <si>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</si>
  <si>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</si>
  <si>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</si>
  <si>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</si>
  <si>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</si>
  <si>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</si>
  <si>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</si>
  <si>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</si>
  <si>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</si>
  <si>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</si>
  <si>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</si>
  <si>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</si>
  <si>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</si>
  <si>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</si>
  <si>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</si>
  <si>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</si>
  <si>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</si>
  <si>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</si>
  <si>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</si>
  <si>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</si>
  <si>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</si>
  <si>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</si>
  <si>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</si>
  <si>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</si>
  <si>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</si>
  <si>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</si>
  <si>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</si>
  <si>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</si>
  <si>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</si>
  <si>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</si>
  <si>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</si>
  <si>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</si>
  <si>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</si>
  <si>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</si>
  <si>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</si>
  <si>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</si>
  <si>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</si>
  <si>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</si>
  <si>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</si>
  <si>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</si>
  <si>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</si>
  <si>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</si>
  <si>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</si>
  <si>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</si>
  <si>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</si>
  <si>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</si>
  <si>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</si>
  <si>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</si>
  <si>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</si>
  <si>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</si>
  <si>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</si>
  <si>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</si>
  <si>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</si>
  <si>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</si>
  <si>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</si>
  <si>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</si>
  <si>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</si>
  <si>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</si>
  <si>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</si>
  <si>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</si>
  <si>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</si>
  <si>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</si>
  <si>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</si>
  <si>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</si>
  <si>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</si>
  <si>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</si>
  <si>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</si>
  <si>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</si>
  <si>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</si>
  <si>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</si>
  <si>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</si>
  <si>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</si>
  <si>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</si>
  <si>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</si>
  <si>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</si>
  <si>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</si>
  <si>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</si>
  <si>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</si>
  <si>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</si>
  <si>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</si>
  <si>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</si>
  <si>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</si>
  <si>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</si>
  <si>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</si>
  <si>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</si>
  <si>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</si>
  <si>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</si>
  <si>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</si>
  <si>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</si>
  <si>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</si>
  <si>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</si>
  <si>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</si>
  <si>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</si>
  <si>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</si>
  <si>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</si>
  <si>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</si>
  <si>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</si>
  <si>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</si>
  <si>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</si>
  <si>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</si>
  <si>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</si>
  <si>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</si>
  <si>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</si>
  <si>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</si>
  <si>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</si>
  <si>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</si>
  <si>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</si>
  <si>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</si>
  <si>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</si>
  <si>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</si>
  <si>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</si>
  <si>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</si>
  <si>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</si>
  <si>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</si>
  <si>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</si>
  <si>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</si>
  <si>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</si>
  <si>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</si>
  <si>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</si>
  <si>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</si>
  <si>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</si>
  <si>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</si>
  <si>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</si>
  <si>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</si>
  <si>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</si>
  <si>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</si>
  <si>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</si>
  <si>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</si>
  <si>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</si>
  <si>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</si>
  <si>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</si>
  <si>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</si>
  <si>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</si>
  <si>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</si>
  <si>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</si>
  <si>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</si>
  <si>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</si>
  <si>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</si>
  <si>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</si>
  <si>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</si>
  <si>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</si>
  <si>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</si>
  <si>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</si>
  <si>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</si>
  <si>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</si>
  <si>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</si>
  <si>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</si>
  <si>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</si>
  <si>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</si>
  <si>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</si>
  <si>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</si>
  <si>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</si>
  <si>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</si>
  <si>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</si>
  <si>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</si>
  <si>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</si>
  <si>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</si>
  <si>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</si>
  <si>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</si>
  <si>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</si>
  <si>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</si>
  <si>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</si>
  <si>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</si>
  <si>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</si>
  <si>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</si>
  <si>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</si>
  <si>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</si>
  <si>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</si>
  <si>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</si>
  <si>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</si>
  <si>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</si>
  <si>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</si>
  <si>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</si>
  <si>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</si>
  <si>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</si>
  <si>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</si>
  <si>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</si>
  <si>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</si>
  <si>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</si>
  <si>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</si>
  <si>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</si>
  <si>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</si>
  <si>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</si>
  <si>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</si>
  <si>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</si>
  <si>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</si>
  <si>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</si>
  <si>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</si>
  <si>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</si>
  <si>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</si>
  <si>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</si>
  <si>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</si>
  <si>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</si>
  <si>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</si>
  <si>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</si>
  <si>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</si>
  <si>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</si>
  <si>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</si>
  <si>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</si>
  <si>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</si>
  <si>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</si>
  <si>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</si>
  <si>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</si>
  <si>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</si>
  <si>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</si>
  <si>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</si>
  <si>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</si>
  <si>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</si>
  <si>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</si>
  <si>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</si>
  <si>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</si>
  <si>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</si>
  <si>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</si>
  <si>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</si>
  <si>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</si>
  <si>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</si>
  <si>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</si>
  <si>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</si>
  <si>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</si>
  <si>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</si>
  <si>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</si>
  <si>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</si>
  <si>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</si>
  <si>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</si>
  <si>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</si>
  <si>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</si>
  <si>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</si>
  <si>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</si>
  <si>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</si>
  <si>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</si>
  <si>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</si>
  <si>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</si>
  <si>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</si>
  <si>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</si>
  <si>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</si>
  <si>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</si>
  <si>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</si>
  <si>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</si>
  <si>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</si>
  <si>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</si>
  <si>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</si>
  <si>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</si>
  <si>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</si>
  <si>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</si>
  <si>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</si>
  <si>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</si>
  <si>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</si>
  <si>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</si>
  <si>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</si>
  <si>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</si>
  <si>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</si>
  <si>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</si>
  <si>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</si>
  <si>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</si>
  <si>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</si>
  <si>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</si>
  <si>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</si>
  <si>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</si>
  <si>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</si>
  <si>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</si>
  <si>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</si>
  <si>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</si>
  <si>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</si>
  <si>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</si>
  <si>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</si>
  <si>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</si>
  <si>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</si>
  <si>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</si>
  <si>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</si>
  <si>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</si>
  <si>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</si>
  <si>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</si>
  <si>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</si>
  <si>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</si>
  <si>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</si>
  <si>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</si>
  <si>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</si>
  <si>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</si>
  <si>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</si>
  <si>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</si>
  <si>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</si>
  <si>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</si>
  <si>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</si>
  <si>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</si>
  <si>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</si>
  <si>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</si>
  <si>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</si>
  <si>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</si>
  <si>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</si>
  <si>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</si>
  <si>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</si>
  <si>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</si>
  <si>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</si>
  <si>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</si>
  <si>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</si>
  <si>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</si>
  <si>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</si>
  <si>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</si>
  <si>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</si>
  <si>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</si>
  <si>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</si>
  <si>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</si>
  <si>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</si>
  <si>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</si>
  <si>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</si>
  <si>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</si>
  <si>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</si>
  <si>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</si>
  <si>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</si>
  <si>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</si>
  <si>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</si>
  <si>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</si>
  <si>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</si>
  <si>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</si>
  <si>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</si>
  <si>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</si>
  <si>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</si>
  <si>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</si>
  <si>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</si>
  <si>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</si>
  <si>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</si>
  <si>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</si>
  <si>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</si>
  <si>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</si>
  <si>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</si>
  <si>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</si>
  <si>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</si>
  <si>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</si>
  <si>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</si>
  <si>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</si>
  <si>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</si>
  <si>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</si>
  <si>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</si>
  <si>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</si>
  <si>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</si>
  <si>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</si>
  <si>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</si>
  <si>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</si>
  <si>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</si>
  <si>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</si>
  <si>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</si>
  <si>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</si>
  <si>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</si>
  <si>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</si>
  <si>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</si>
  <si>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</si>
  <si>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</si>
  <si>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</si>
  <si>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</si>
  <si>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</si>
  <si>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</si>
  <si>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</si>
  <si>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</si>
  <si>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</si>
  <si>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</si>
  <si>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</si>
  <si>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</si>
  <si>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</si>
  <si>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</si>
  <si>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</si>
  <si>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</si>
  <si>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</si>
  <si>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</si>
  <si>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</si>
  <si>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</si>
  <si>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</si>
  <si>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</si>
  <si>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</si>
  <si>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</si>
  <si>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</si>
  <si>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</si>
  <si>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</si>
  <si>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</si>
  <si>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</si>
  <si>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</si>
  <si>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</si>
  <si>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</si>
  <si>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</si>
  <si>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</si>
  <si>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</si>
  <si>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</si>
  <si>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</si>
  <si>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</si>
  <si>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</si>
  <si>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</si>
  <si>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</si>
  <si>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</si>
  <si>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</si>
  <si>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</si>
  <si>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</si>
  <si>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</si>
  <si>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</si>
  <si>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</si>
  <si>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</si>
  <si>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</si>
  <si>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</si>
  <si>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</si>
  <si>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</si>
  <si>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</si>
  <si>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</si>
  <si>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</si>
  <si>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</si>
  <si>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</si>
  <si>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</si>
  <si>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</si>
  <si>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</si>
  <si>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</si>
  <si>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</si>
  <si>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</si>
  <si>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</si>
  <si>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</si>
  <si>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</si>
  <si>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</si>
  <si>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</si>
  <si>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</si>
  <si>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</si>
  <si>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</si>
  <si>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</si>
  <si>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</si>
  <si>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</si>
  <si>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</si>
  <si>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</si>
  <si>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</si>
  <si>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</si>
  <si>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</si>
  <si>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</si>
  <si>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</si>
  <si>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</si>
  <si>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</si>
  <si>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</si>
  <si>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</si>
  <si>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</si>
  <si>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</si>
  <si>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</si>
  <si>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</si>
  <si>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</si>
  <si>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</si>
  <si>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</si>
  <si>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</si>
  <si>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</si>
  <si>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</si>
  <si>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</si>
  <si>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</si>
  <si>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</si>
  <si>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</si>
  <si>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</si>
  <si>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</si>
  <si>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</si>
  <si>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</si>
  <si>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</si>
  <si>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</si>
  <si>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</si>
  <si>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</si>
  <si>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</si>
  <si>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</si>
  <si>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</si>
  <si>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</si>
  <si>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</si>
  <si>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</si>
  <si>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</si>
  <si>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</si>
  <si>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</si>
  <si>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</si>
  <si>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</si>
  <si>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</si>
  <si>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</si>
  <si>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</si>
  <si>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</si>
  <si>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</si>
  <si>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</si>
  <si>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</si>
  <si>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</si>
  <si>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</si>
  <si>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</si>
  <si>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</si>
  <si>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</si>
  <si>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</si>
  <si>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</si>
  <si>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</si>
  <si>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</si>
  <si>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</si>
  <si>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</si>
  <si>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</si>
  <si>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</si>
  <si>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</si>
  <si>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</si>
  <si>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</si>
  <si>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</si>
  <si>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</si>
  <si>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</si>
  <si>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</si>
  <si>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</si>
  <si>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</si>
  <si>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</si>
  <si>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</si>
  <si>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</si>
  <si>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</si>
  <si>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</si>
  <si>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</si>
  <si>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</si>
  <si>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</si>
  <si>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</si>
  <si>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</si>
  <si>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</si>
  <si>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</si>
  <si>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</si>
  <si>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</si>
  <si>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</si>
  <si>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</si>
  <si>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</si>
  <si>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</si>
  <si>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</si>
  <si>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</si>
  <si>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</si>
  <si>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</si>
  <si>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</si>
  <si>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</si>
  <si>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</si>
  <si>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</si>
  <si>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</si>
  <si>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</si>
  <si>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</si>
  <si>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</si>
  <si>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</si>
  <si>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</si>
  <si>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</si>
  <si>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</si>
  <si>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</si>
  <si>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</si>
  <si>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</si>
  <si>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</si>
  <si>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</si>
  <si>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</si>
  <si>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</si>
  <si>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</si>
  <si>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</si>
  <si>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</si>
  <si>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</si>
  <si>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</si>
  <si>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</si>
  <si>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</si>
  <si>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</si>
  <si>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</si>
  <si>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</si>
  <si>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</si>
  <si>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</si>
  <si>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</si>
  <si>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</si>
  <si>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</si>
  <si>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</si>
  <si>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</si>
  <si>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</si>
  <si>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</si>
  <si>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</si>
  <si>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</si>
  <si>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</si>
  <si>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</si>
  <si>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</si>
  <si>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</si>
  <si>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</si>
  <si>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</si>
  <si>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</si>
  <si>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</si>
  <si>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</si>
  <si>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</si>
  <si>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</si>
  <si>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</si>
  <si>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</si>
  <si>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</si>
  <si>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</si>
  <si>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</si>
  <si>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</si>
  <si>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</si>
  <si>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</si>
  <si>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</si>
  <si>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</si>
  <si>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</si>
  <si>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</si>
  <si>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</si>
  <si>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</si>
  <si>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</si>
  <si>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</si>
  <si>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</si>
  <si>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</si>
  <si>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</si>
  <si>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</si>
  <si>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</si>
  <si>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</si>
  <si>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</si>
  <si>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</si>
  <si>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</si>
  <si>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</si>
  <si>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</si>
  <si>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</si>
  <si>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</si>
  <si>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</si>
  <si>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</si>
  <si>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</si>
  <si>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</si>
  <si>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</si>
  <si>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</si>
  <si>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</si>
  <si>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</si>
  <si>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</si>
  <si>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</si>
  <si>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</si>
  <si>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</si>
  <si>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</si>
  <si>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</si>
  <si>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</si>
  <si>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</si>
  <si>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</si>
  <si>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</si>
  <si>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</si>
  <si>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</si>
  <si>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</si>
  <si>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</si>
  <si>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</si>
  <si>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</si>
  <si>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</si>
  <si>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</si>
  <si>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</si>
  <si>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</si>
  <si>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</si>
  <si>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</si>
  <si>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</si>
  <si>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</si>
  <si>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</si>
  <si>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</si>
  <si>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</si>
  <si>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</si>
  <si>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</si>
  <si>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</si>
  <si>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</si>
  <si>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</si>
  <si>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</si>
  <si>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</si>
  <si>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</si>
  <si>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</si>
  <si>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</si>
  <si>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</si>
  <si>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</si>
  <si>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</si>
  <si>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</si>
  <si>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</si>
  <si>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</si>
  <si>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</si>
  <si>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</si>
  <si>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</si>
  <si>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</si>
  <si>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</si>
  <si>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</si>
  <si>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</si>
  <si>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</si>
  <si>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</si>
  <si>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</si>
  <si>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</si>
  <si>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</si>
  <si>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</si>
  <si>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</si>
  <si>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</si>
  <si>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</si>
  <si>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</si>
  <si>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</si>
  <si>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</si>
  <si>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</si>
  <si>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</si>
  <si>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</si>
  <si>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</si>
  <si>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</si>
  <si>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</si>
  <si>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</si>
  <si>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</si>
  <si>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</si>
  <si>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</si>
  <si>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</si>
  <si>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</si>
  <si>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</si>
  <si>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</si>
  <si>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</si>
  <si>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</si>
  <si>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</si>
  <si>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</si>
  <si>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</si>
  <si>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</si>
  <si>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</si>
  <si>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</si>
  <si>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</si>
  <si>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</si>
  <si>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</si>
  <si>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</si>
  <si>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</si>
  <si>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</si>
  <si>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</si>
  <si>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</si>
  <si>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</si>
  <si>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</si>
  <si>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</si>
  <si>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</si>
  <si>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</si>
  <si>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</si>
  <si>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</si>
  <si>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</si>
  <si>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</si>
  <si>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</si>
  <si>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</si>
  <si>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</si>
  <si>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</si>
  <si>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</si>
  <si>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</si>
  <si>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</si>
  <si>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</si>
  <si>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</si>
  <si>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</si>
  <si>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</si>
  <si>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</si>
  <si>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</si>
  <si>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</si>
  <si>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</si>
  <si>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</si>
  <si>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</si>
  <si>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</si>
  <si>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</si>
  <si>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</si>
  <si>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</si>
  <si>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</si>
  <si>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</si>
  <si>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</si>
  <si>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</si>
  <si>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</si>
  <si>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</si>
  <si>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</si>
  <si>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</si>
  <si>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</si>
  <si>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</si>
  <si>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</si>
  <si>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</si>
  <si>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</si>
  <si>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</si>
  <si>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</si>
  <si>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</si>
  <si>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</si>
  <si>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</si>
  <si>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</si>
  <si>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</si>
  <si>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</si>
  <si>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</si>
  <si>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</si>
  <si>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</si>
  <si>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</si>
  <si>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</si>
  <si>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</si>
  <si>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</si>
  <si>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</si>
  <si>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</si>
  <si>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</si>
  <si>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</si>
  <si>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</si>
  <si>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</si>
  <si>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</si>
  <si>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</si>
  <si>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</si>
  <si>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</si>
  <si>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</si>
  <si>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</si>
  <si>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</si>
  <si>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</si>
  <si>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</si>
  <si>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</si>
  <si>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</si>
  <si>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</si>
  <si>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</si>
  <si>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</si>
  <si>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</si>
  <si>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</si>
  <si>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</si>
  <si>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</si>
  <si>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</si>
  <si>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</si>
  <si>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</si>
  <si>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</si>
  <si>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</si>
  <si>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</si>
  <si>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</si>
  <si>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</si>
  <si>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</si>
  <si>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</si>
  <si>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</si>
  <si>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</si>
  <si>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</si>
  <si>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</si>
  <si>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</si>
  <si>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</si>
  <si>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</si>
  <si>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</si>
  <si>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</si>
  <si>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</si>
  <si>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</si>
  <si>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</si>
  <si>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</si>
  <si>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</si>
  <si>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</si>
  <si>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</si>
  <si>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</si>
  <si>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</si>
  <si>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</si>
  <si>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</si>
  <si>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</si>
  <si>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</si>
  <si>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</si>
  <si>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</si>
  <si>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</si>
  <si>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</si>
  <si>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</si>
  <si>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</si>
  <si>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</si>
  <si>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</si>
  <si>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</si>
  <si>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</si>
  <si>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</si>
  <si>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</si>
  <si>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</si>
  <si>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</si>
  <si>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</si>
  <si>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</si>
  <si>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</si>
  <si>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</si>
  <si>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</si>
  <si>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</si>
  <si>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</si>
  <si>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</si>
  <si>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</si>
  <si>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</si>
  <si>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</si>
  <si>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</si>
  <si>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</si>
  <si>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</si>
  <si>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</si>
  <si>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</si>
  <si>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</si>
  <si>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</si>
  <si>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</si>
  <si>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</si>
  <si>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</si>
  <si>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</si>
  <si>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</si>
  <si>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</si>
  <si>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</si>
  <si>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</si>
  <si>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</si>
  <si>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</si>
  <si>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</si>
  <si>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</si>
  <si>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</si>
  <si>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</si>
  <si>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</si>
  <si>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</si>
  <si>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</si>
  <si>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</si>
  <si>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</si>
  <si>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</si>
  <si>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</si>
  <si>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</si>
  <si>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</si>
  <si>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</si>
  <si>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</si>
  <si>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</si>
  <si>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</si>
  <si>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</si>
  <si>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</si>
  <si>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</si>
  <si>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</si>
  <si>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</si>
  <si>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</si>
  <si>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</si>
  <si>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</si>
  <si>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</si>
  <si>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</si>
  <si>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</si>
  <si>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</si>
  <si>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</si>
  <si>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</si>
  <si>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</si>
  <si>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</si>
  <si>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</si>
  <si>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</si>
  <si>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</si>
  <si>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</si>
  <si>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</si>
  <si>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</si>
  <si>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</si>
  <si>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</si>
  <si>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</si>
  <si>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</si>
  <si>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</si>
  <si>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</si>
  <si>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</si>
  <si>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</si>
  <si>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</si>
  <si>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</si>
  <si>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</si>
  <si>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</si>
  <si>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</si>
  <si>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</si>
  <si>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</si>
  <si>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</si>
  <si>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</si>
  <si>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</si>
  <si>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</si>
  <si>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</si>
  <si>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</si>
  <si>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</si>
  <si>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</si>
  <si>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</si>
  <si>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</si>
  <si>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</si>
  <si>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</si>
  <si>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</si>
  <si>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</si>
  <si>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</si>
  <si>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</si>
  <si>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</si>
  <si>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</si>
  <si>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</si>
  <si>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</si>
  <si>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</si>
  <si>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</si>
  <si>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</si>
  <si>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</si>
  <si>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</si>
  <si>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</si>
  <si>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</si>
  <si>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</si>
  <si>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</si>
  <si>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</si>
  <si>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</si>
  <si>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</si>
  <si>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</si>
  <si>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</si>
  <si>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</si>
  <si>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</si>
  <si>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</si>
  <si>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</si>
  <si>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</si>
  <si>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</si>
  <si>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</si>
  <si>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</si>
  <si>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</si>
  <si>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</si>
  <si>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</si>
  <si>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</si>
  <si>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</si>
  <si>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</si>
  <si>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</si>
  <si>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</si>
  <si>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</si>
  <si>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</si>
  <si>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</si>
  <si>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</si>
  <si>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</si>
  <si>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</si>
  <si>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</si>
  <si>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</si>
  <si>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</si>
  <si>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</si>
  <si>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</si>
  <si>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</si>
  <si>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</si>
  <si>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</si>
  <si>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</si>
  <si>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</si>
  <si>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</si>
  <si>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</si>
  <si>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</si>
  <si>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</si>
  <si>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</si>
  <si>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</si>
  <si>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</si>
  <si>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</si>
  <si>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</si>
  <si>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</si>
  <si>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</si>
  <si>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</si>
  <si>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</si>
  <si>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</si>
  <si>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</si>
  <si>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</si>
  <si>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</si>
  <si>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</si>
  <si>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</si>
  <si>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</si>
  <si>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</si>
  <si>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</si>
  <si>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</si>
  <si>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</si>
  <si>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</si>
  <si>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</si>
  <si>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</si>
  <si>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</si>
  <si>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</si>
  <si>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</si>
  <si>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</si>
  <si>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</si>
  <si>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</si>
  <si>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</si>
  <si>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</si>
  <si>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</si>
  <si>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</si>
  <si>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</si>
  <si>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</si>
  <si>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</si>
  <si>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</si>
  <si>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</si>
  <si>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</si>
  <si>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</si>
  <si>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</si>
  <si>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</si>
  <si>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</si>
  <si>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</si>
  <si>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</si>
  <si>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</si>
  <si>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</si>
  <si>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</si>
  <si>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</si>
  <si>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</si>
  <si>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</si>
  <si>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</si>
  <si>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</si>
  <si>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</si>
  <si>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</si>
  <si>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</si>
  <si>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</si>
  <si>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</si>
  <si>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</si>
  <si>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</si>
  <si>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</si>
  <si>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</si>
  <si>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</si>
  <si>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</si>
  <si>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</si>
  <si>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</si>
  <si>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</si>
  <si>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</si>
  <si>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</si>
  <si>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</si>
  <si>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</si>
  <si>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</si>
  <si>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</si>
  <si>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</si>
  <si>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</si>
  <si>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</si>
  <si>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</si>
  <si>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</si>
  <si>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</si>
  <si>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</si>
  <si>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</si>
  <si>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</si>
  <si>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</si>
  <si>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</si>
  <si>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</si>
  <si>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</si>
  <si>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</si>
  <si>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</si>
  <si>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</si>
  <si>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</si>
  <si>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</si>
  <si>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</si>
  <si>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</si>
  <si>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</si>
  <si>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</si>
  <si>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</si>
  <si>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</si>
  <si>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</si>
  <si>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</si>
  <si>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</si>
  <si>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</si>
  <si>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</si>
  <si>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</si>
  <si>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</si>
  <si>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</si>
  <si>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</si>
  <si>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</si>
  <si>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</si>
  <si>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</si>
  <si>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</si>
  <si>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</si>
  <si>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</si>
  <si>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</si>
  <si>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</si>
  <si>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</si>
  <si>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</si>
  <si>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</si>
  <si>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</si>
  <si>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</si>
  <si>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</si>
  <si>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</si>
  <si>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</si>
  <si>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</si>
  <si>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</si>
  <si>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</si>
  <si>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</si>
  <si>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</si>
  <si>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</si>
  <si>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</si>
  <si>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</si>
  <si>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</si>
  <si>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</si>
  <si>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</si>
  <si>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</si>
  <si>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</si>
  <si>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</si>
  <si>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</si>
  <si>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</si>
  <si>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</si>
  <si>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</si>
  <si>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</si>
  <si>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</si>
  <si>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</si>
  <si>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</si>
  <si>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</si>
  <si>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</si>
  <si>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</si>
  <si>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</si>
  <si>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</si>
  <si>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</si>
  <si>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</si>
  <si>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</si>
  <si>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</si>
  <si>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</si>
  <si>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</si>
  <si>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</si>
  <si>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</si>
  <si>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</si>
  <si>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</si>
  <si>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</si>
  <si>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</si>
  <si>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</si>
  <si>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</si>
  <si>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</si>
  <si>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</si>
  <si>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</si>
  <si>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</si>
  <si>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</si>
  <si>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</si>
  <si>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</si>
  <si>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</si>
  <si>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</si>
  <si>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</si>
  <si>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</si>
  <si>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</si>
  <si>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</si>
  <si>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</si>
  <si>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</si>
  <si>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</si>
  <si>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</si>
  <si>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</si>
  <si>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</si>
  <si>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</si>
  <si>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</si>
  <si>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</si>
  <si>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</si>
  <si>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</si>
  <si>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</si>
  <si>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</si>
  <si>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</si>
  <si>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</si>
  <si>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</si>
  <si>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</si>
  <si>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</si>
  <si>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</si>
  <si>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</si>
  <si>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</si>
  <si>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</si>
  <si>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</si>
  <si>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</si>
  <si>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</si>
  <si>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</si>
  <si>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</si>
  <si>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</si>
  <si>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</si>
  <si>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</si>
  <si>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</si>
  <si>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</si>
  <si>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</si>
  <si>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</si>
  <si>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</si>
  <si>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</si>
  <si>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</si>
  <si>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</si>
  <si>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</si>
  <si>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</si>
  <si>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</si>
  <si>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</si>
  <si>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</si>
  <si>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</si>
  <si>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</si>
  <si>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</si>
  <si>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</si>
  <si>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</si>
  <si>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</si>
  <si>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</si>
  <si>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</si>
  <si>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</si>
  <si>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</si>
  <si>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</si>
  <si>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</si>
  <si>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</si>
  <si>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</si>
  <si>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</si>
  <si>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</si>
  <si>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</si>
  <si>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</si>
  <si>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</si>
  <si>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</si>
  <si>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</si>
  <si>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</si>
  <si>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</si>
  <si>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</si>
  <si>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</si>
  <si>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</si>
  <si>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</si>
  <si>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</si>
  <si>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</si>
  <si>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</si>
  <si>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</si>
  <si>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</si>
  <si>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</si>
  <si>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</si>
  <si>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</si>
  <si>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</si>
  <si>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</si>
  <si>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</si>
  <si>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</si>
  <si>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</si>
  <si>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</si>
  <si>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</si>
  <si>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</si>
  <si>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</si>
  <si>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</si>
  <si>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</si>
  <si>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</si>
  <si>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</si>
  <si>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</si>
  <si>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</si>
  <si>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</si>
  <si>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</si>
  <si>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</si>
  <si>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</si>
  <si>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</si>
  <si>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</si>
  <si>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</si>
  <si>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</si>
  <si>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</si>
  <si>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</si>
  <si>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</si>
  <si>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</si>
  <si>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</si>
  <si>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</si>
  <si>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</si>
  <si>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</si>
  <si>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</si>
  <si>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</si>
  <si>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</si>
  <si>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</si>
  <si>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</si>
  <si>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</si>
  <si>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</si>
  <si>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</si>
  <si>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</si>
  <si>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</si>
  <si>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</si>
  <si>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</si>
  <si>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</si>
  <si>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</si>
  <si>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</si>
  <si>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</si>
  <si>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</si>
  <si>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</si>
  <si>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</si>
  <si>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</si>
  <si>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</si>
  <si>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</si>
  <si>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</si>
  <si>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</si>
  <si>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</si>
  <si>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</si>
  <si>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</si>
  <si>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</si>
  <si>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</si>
  <si>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</si>
  <si>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</si>
  <si>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</si>
  <si>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</si>
  <si>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</si>
  <si>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</si>
  <si>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</si>
  <si>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</si>
  <si>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</si>
  <si>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</si>
  <si>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</si>
  <si>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</si>
  <si>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</si>
  <si>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</si>
  <si>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</si>
  <si>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</si>
  <si>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</si>
  <si>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</si>
  <si>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</si>
  <si>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</si>
  <si>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</si>
  <si>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</si>
  <si>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</si>
  <si>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</si>
  <si>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</si>
  <si>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</si>
  <si>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</si>
  <si>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</si>
  <si>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</si>
  <si>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</si>
  <si>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</si>
  <si>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</si>
  <si>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</si>
  <si>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</si>
  <si>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</si>
  <si>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</si>
  <si>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</si>
  <si>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</si>
  <si>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</si>
  <si>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</si>
  <si>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</si>
  <si>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</si>
  <si>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</si>
  <si>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</si>
  <si>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</si>
  <si>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</si>
  <si>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</si>
  <si>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</si>
  <si>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</si>
  <si>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</si>
  <si>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</si>
  <si>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</si>
  <si>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</si>
  <si>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</si>
  <si>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</si>
  <si>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</si>
  <si>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</si>
  <si>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</si>
  <si>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</si>
  <si>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</si>
  <si>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</si>
  <si>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</si>
  <si>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</si>
  <si>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</si>
  <si>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</si>
  <si>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</si>
  <si>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</si>
  <si>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</si>
  <si>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</si>
  <si>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</si>
  <si>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</si>
  <si>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</si>
  <si>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</si>
  <si>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</si>
  <si>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</si>
  <si>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</si>
  <si>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</si>
  <si>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</si>
  <si>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</si>
  <si>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</si>
  <si>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</si>
  <si>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</si>
  <si>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</si>
  <si>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</si>
  <si>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</si>
  <si>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</si>
  <si>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</si>
  <si>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</si>
  <si>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</si>
  <si>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</si>
  <si>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</si>
  <si>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</si>
  <si>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</si>
  <si>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</si>
  <si>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</si>
  <si>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</si>
  <si>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</si>
  <si>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</si>
  <si>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</si>
  <si>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</si>
  <si>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</si>
  <si>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</si>
  <si>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</si>
  <si>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</si>
  <si>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</si>
  <si>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</si>
  <si>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</si>
  <si>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</si>
  <si>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</si>
  <si>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</si>
  <si>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</si>
  <si>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</si>
  <si>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</si>
  <si>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</si>
  <si>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</si>
  <si>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</si>
  <si>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</si>
  <si>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</si>
  <si>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</si>
  <si>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</si>
  <si>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</si>
  <si>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</si>
  <si>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</si>
  <si>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</si>
  <si>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</si>
  <si>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</si>
  <si>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</si>
  <si>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</si>
  <si>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</si>
  <si>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</si>
  <si>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</si>
  <si>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</si>
  <si>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</si>
  <si>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</si>
  <si>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</si>
  <si>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</si>
  <si>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</si>
  <si>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</si>
  <si>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</si>
  <si>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</si>
  <si>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</si>
  <si>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</si>
  <si>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</si>
  <si>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</si>
  <si>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</si>
  <si>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</si>
  <si>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</si>
  <si>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</si>
  <si>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</si>
  <si>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</si>
  <si>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</si>
  <si>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</si>
  <si>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</si>
  <si>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</si>
  <si>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</si>
  <si>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</si>
  <si>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</si>
  <si>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</si>
  <si>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</si>
  <si>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</si>
  <si>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</si>
  <si>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</si>
  <si>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</si>
  <si>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</si>
  <si>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</si>
  <si>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</si>
  <si>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</si>
  <si>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</si>
  <si>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</si>
  <si>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</si>
  <si>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</si>
  <si>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</si>
  <si>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</si>
  <si>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</si>
  <si>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</si>
  <si>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</si>
  <si>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</si>
  <si>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</si>
  <si>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</si>
  <si>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</si>
  <si>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</si>
  <si>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</si>
  <si>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</si>
  <si>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</si>
  <si>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</si>
  <si>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</si>
  <si>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</si>
  <si>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</si>
  <si>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</si>
  <si>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</si>
  <si>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</si>
  <si>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</si>
  <si>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</si>
  <si>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</si>
  <si>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</si>
  <si>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</si>
  <si>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</si>
  <si>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</si>
  <si>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</si>
  <si>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</si>
  <si>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</si>
  <si>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</si>
  <si>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</si>
  <si>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</si>
  <si>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</si>
  <si>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</si>
  <si>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</si>
  <si>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</si>
  <si>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</si>
  <si>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</si>
  <si>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</si>
  <si>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</si>
  <si>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</si>
  <si>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</si>
  <si>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</si>
  <si>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</si>
  <si>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</si>
  <si>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</si>
  <si>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</si>
  <si>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</si>
  <si>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</si>
  <si>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</si>
  <si>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</si>
  <si>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</si>
  <si>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</si>
  <si>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</si>
  <si>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</si>
  <si>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</si>
  <si>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</si>
  <si>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</si>
  <si>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</si>
  <si>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</si>
  <si>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</si>
  <si>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</si>
  <si>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</si>
  <si>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</si>
  <si>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</si>
  <si>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</si>
  <si>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</si>
  <si>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</si>
  <si>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</si>
  <si>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</si>
  <si>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</si>
  <si>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</si>
  <si>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</si>
  <si>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</si>
  <si>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</si>
  <si>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</si>
  <si>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</si>
  <si>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</si>
  <si>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</si>
  <si>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</si>
  <si>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</si>
  <si>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</si>
  <si>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</si>
  <si>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</si>
  <si>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</si>
  <si>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</si>
  <si>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</si>
  <si>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</si>
  <si>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</si>
  <si>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</si>
  <si>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</si>
  <si>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</si>
  <si>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</si>
  <si>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</si>
  <si>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</si>
  <si>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</si>
  <si>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</si>
  <si>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</si>
  <si>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</si>
  <si>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</si>
  <si>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</si>
  <si>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</si>
  <si>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</si>
  <si>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</si>
  <si>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</si>
  <si>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</si>
  <si>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</si>
  <si>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</si>
  <si>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</si>
  <si>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</si>
  <si>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</si>
  <si>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</si>
  <si>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</si>
  <si>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</si>
  <si>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</si>
  <si>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</si>
  <si>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</si>
  <si>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</si>
  <si>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</si>
  <si>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</si>
  <si>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</si>
  <si>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</si>
  <si>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</si>
  <si>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</si>
  <si>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</si>
  <si>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</si>
  <si>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</si>
  <si>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</si>
  <si>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</si>
  <si>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</si>
  <si>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</si>
  <si>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</si>
  <si>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</si>
  <si>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</si>
  <si>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</si>
  <si>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</si>
  <si>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</si>
  <si>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</si>
  <si>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</si>
  <si>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</si>
  <si>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</si>
  <si>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</si>
  <si>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</si>
  <si>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</si>
  <si>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</si>
  <si>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</si>
  <si>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</si>
  <si>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</si>
  <si>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</si>
  <si>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</si>
  <si>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</si>
  <si>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</si>
  <si>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</si>
  <si>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</si>
  <si>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</si>
  <si>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</si>
  <si>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</si>
  <si>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</si>
  <si>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</si>
  <si>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</si>
  <si>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</si>
  <si>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</si>
  <si>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</si>
  <si>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</si>
  <si>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</si>
  <si>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</si>
  <si>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</si>
  <si>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</si>
  <si>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</si>
  <si>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</si>
  <si>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</si>
  <si>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</si>
  <si>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</si>
  <si>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</si>
  <si>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</si>
  <si>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</si>
  <si>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</si>
  <si>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</si>
  <si>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</si>
  <si>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</si>
  <si>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</si>
  <si>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</si>
  <si>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</si>
  <si>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</si>
  <si>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</si>
  <si>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</si>
  <si>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</si>
  <si>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</si>
  <si>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</si>
  <si>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</si>
  <si>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</si>
  <si>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</si>
  <si>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</si>
  <si>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</si>
  <si>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</si>
  <si>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</si>
  <si>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</si>
  <si>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</si>
  <si>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</si>
  <si>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</si>
  <si>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</si>
  <si>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</si>
  <si>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</si>
  <si>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</si>
  <si>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</si>
  <si>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</si>
  <si>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</si>
  <si>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</si>
  <si>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</si>
  <si>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</si>
  <si>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</si>
  <si>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</si>
  <si>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</si>
  <si>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</si>
  <si>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</si>
  <si>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</si>
  <si>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</si>
  <si>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</si>
  <si>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</si>
  <si>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</si>
  <si>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</si>
  <si>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</si>
  <si>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</si>
  <si>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</si>
  <si>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</si>
  <si>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</si>
  <si>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</si>
  <si>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</si>
  <si>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</si>
  <si>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</si>
  <si>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</si>
  <si>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</si>
  <si>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</si>
  <si>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</si>
  <si>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</si>
  <si>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</si>
  <si>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</si>
  <si>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</si>
  <si>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</si>
  <si>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</si>
  <si>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</si>
  <si>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</si>
  <si>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</si>
  <si>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</si>
  <si>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</si>
  <si>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</si>
  <si>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</si>
  <si>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</si>
  <si>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</si>
  <si>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</si>
  <si>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</si>
  <si>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</si>
  <si>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</si>
  <si>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</si>
  <si>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</si>
  <si>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</si>
  <si>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</si>
  <si>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</si>
  <si>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</si>
  <si>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</si>
  <si>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</si>
  <si>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</si>
  <si>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</si>
  <si>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</si>
  <si>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</si>
  <si>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</si>
  <si>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</si>
  <si>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</si>
  <si>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</si>
  <si>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</si>
  <si>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</si>
  <si>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</si>
  <si>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</si>
  <si>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</si>
  <si>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</si>
  <si>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</si>
  <si>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</si>
  <si>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</si>
  <si>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</si>
  <si>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</si>
  <si>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</si>
  <si>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</si>
  <si>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</si>
  <si>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</si>
  <si>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</si>
  <si>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</si>
  <si>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</si>
  <si>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</si>
  <si>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</si>
  <si>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</si>
  <si>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</si>
  <si>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</si>
  <si>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</si>
  <si>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</si>
  <si>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</si>
  <si>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</si>
  <si>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</si>
  <si>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</si>
  <si>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</si>
  <si>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</si>
  <si>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</si>
  <si>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</si>
  <si>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</si>
  <si>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</si>
  <si>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</si>
  <si>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</si>
  <si>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</si>
  <si>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</si>
  <si>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</si>
  <si>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</si>
  <si>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</si>
  <si>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</si>
  <si>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</si>
  <si>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</si>
  <si>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</si>
  <si>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</si>
  <si>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</si>
  <si>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</si>
  <si>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</si>
  <si>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</si>
  <si>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</si>
  <si>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</si>
  <si>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</si>
  <si>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</si>
  <si>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</si>
  <si>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</si>
  <si>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</si>
  <si>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</si>
  <si>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</si>
  <si>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</si>
  <si>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</si>
  <si>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</si>
  <si>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</si>
  <si>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</si>
  <si>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</si>
  <si>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</si>
  <si>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</si>
  <si>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</si>
  <si>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</si>
  <si>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</si>
  <si>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</si>
  <si>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</si>
  <si>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</si>
  <si>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</si>
  <si>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</si>
  <si>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</si>
  <si>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</si>
  <si>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</si>
  <si>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</si>
  <si>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</si>
  <si>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</si>
  <si>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</si>
  <si>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</si>
  <si>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</si>
  <si>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</si>
  <si>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</si>
  <si>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</si>
  <si>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</si>
  <si>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</si>
  <si>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</si>
  <si>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</si>
  <si>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</si>
  <si>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</si>
  <si>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</si>
  <si>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</si>
  <si>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</si>
  <si>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</si>
  <si>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</si>
  <si>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</si>
  <si>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</si>
  <si>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</si>
  <si>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</si>
  <si>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</si>
  <si>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</si>
  <si>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</si>
  <si>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</si>
  <si>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</si>
  <si>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</si>
  <si>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</si>
  <si>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</si>
  <si>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</si>
  <si>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</si>
  <si>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</si>
  <si>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</si>
  <si>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</si>
  <si>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</si>
  <si>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</si>
  <si>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</si>
  <si>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</si>
  <si>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</si>
  <si>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</si>
  <si>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</si>
  <si>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</si>
  <si>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</si>
  <si>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</si>
  <si>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</si>
  <si>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</si>
  <si>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</si>
  <si>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</si>
  <si>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</si>
  <si>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</si>
  <si>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</si>
  <si>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</si>
  <si>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</si>
  <si>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</si>
  <si>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</si>
  <si>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</si>
  <si>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</si>
  <si>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</si>
  <si>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</si>
  <si>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</si>
  <si>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</si>
  <si>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</si>
  <si>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</si>
  <si>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</si>
  <si>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</si>
  <si>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</si>
  <si>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</si>
  <si>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</si>
  <si>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</si>
  <si>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</si>
  <si>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</si>
  <si>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</si>
  <si>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</si>
  <si>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</si>
  <si>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</si>
  <si>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</si>
  <si>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</si>
  <si>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</si>
  <si>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</si>
  <si>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</si>
  <si>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</si>
  <si>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</si>
  <si>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</si>
  <si>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</si>
  <si>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</si>
  <si>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</si>
  <si>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</si>
  <si>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</si>
  <si>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</si>
  <si>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</si>
  <si>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</si>
  <si>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</si>
  <si>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</si>
  <si>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</si>
  <si>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</si>
  <si>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</si>
  <si>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</si>
  <si>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</si>
  <si>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</si>
  <si>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</si>
  <si>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</si>
  <si>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</si>
  <si>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</si>
  <si>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</si>
  <si>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</si>
  <si>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</si>
  <si>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</si>
  <si>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</si>
  <si>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</si>
  <si>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</si>
  <si>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</si>
  <si>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</si>
  <si>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</si>
  <si>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</si>
  <si>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</si>
  <si>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</si>
  <si>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</si>
  <si>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</si>
  <si>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</si>
  <si>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</si>
  <si>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</si>
  <si>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</si>
  <si>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</si>
  <si>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</si>
  <si>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</si>
  <si>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</si>
  <si>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</si>
  <si>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</si>
  <si>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</si>
  <si>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</si>
  <si>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</si>
  <si>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</si>
  <si>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</si>
  <si>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</si>
  <si>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</si>
  <si>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</si>
  <si>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</si>
  <si>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</si>
  <si>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</si>
  <si>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</si>
  <si>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</si>
  <si>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</si>
  <si>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</si>
  <si>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</si>
  <si>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</si>
  <si>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</si>
  <si>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</si>
  <si>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</si>
  <si>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</si>
  <si>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</si>
  <si>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</si>
  <si>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</si>
  <si>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</si>
  <si>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</si>
  <si>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</si>
  <si>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</si>
  <si>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</si>
  <si>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</si>
  <si>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</si>
  <si>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</si>
  <si>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</si>
  <si>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</si>
  <si>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</si>
  <si>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</si>
  <si>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</si>
  <si>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</si>
  <si>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</si>
  <si>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</si>
  <si>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</si>
  <si>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</si>
  <si>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</si>
  <si>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</si>
  <si>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</si>
  <si>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</si>
  <si>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</si>
  <si>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</si>
  <si>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</si>
  <si>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</si>
  <si>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</si>
  <si>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</si>
  <si>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</si>
  <si>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</si>
  <si>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</si>
  <si>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</si>
  <si>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</si>
  <si>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</si>
  <si>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</si>
  <si>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</si>
  <si>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</si>
  <si>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</si>
  <si>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</si>
  <si>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</si>
  <si>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</si>
  <si>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</si>
  <si>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</si>
  <si>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</si>
  <si>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</si>
  <si>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</si>
  <si>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</si>
  <si>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</si>
  <si>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</si>
  <si>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</si>
  <si>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</si>
  <si>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</si>
  <si>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</si>
  <si>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</si>
  <si>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</si>
  <si>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</si>
  <si>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</si>
  <si>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</si>
  <si>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</si>
  <si>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</si>
  <si>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</si>
  <si>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</si>
  <si>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</si>
  <si>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</si>
  <si>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</si>
  <si>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</si>
  <si>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</si>
  <si>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</si>
  <si>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</si>
  <si>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</si>
  <si>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</si>
  <si>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</si>
  <si>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</si>
  <si>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</si>
  <si>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</si>
  <si>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</si>
  <si>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</si>
  <si>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</si>
  <si>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</si>
  <si>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</si>
  <si>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</si>
  <si>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</si>
  <si>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</si>
  <si>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</si>
  <si>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</si>
  <si>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</si>
  <si>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</si>
  <si>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</si>
  <si>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</si>
  <si>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</si>
  <si>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</si>
  <si>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</si>
  <si>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</si>
  <si>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</si>
  <si>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</si>
  <si>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</si>
  <si>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</si>
  <si>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</si>
  <si>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</si>
  <si>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</si>
  <si>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</si>
  <si>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</si>
  <si>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</si>
  <si>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</si>
  <si>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</si>
  <si>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</si>
  <si>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</si>
  <si>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</si>
  <si>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</si>
  <si>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</si>
  <si>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</si>
  <si>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</si>
  <si>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</si>
  <si>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</si>
  <si>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</si>
  <si>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</si>
  <si>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</si>
  <si>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</si>
  <si>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</si>
  <si>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</si>
  <si>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</si>
  <si>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</si>
  <si>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</si>
  <si>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</si>
  <si>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</si>
  <si>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</si>
  <si>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</si>
  <si>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</si>
  <si>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</si>
  <si>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</si>
  <si>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</si>
  <si>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</si>
  <si>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</si>
  <si>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</si>
  <si>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</si>
  <si>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</si>
  <si>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</si>
  <si>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</si>
  <si>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</si>
  <si>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</si>
  <si>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</si>
  <si>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</si>
  <si>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</si>
  <si>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</si>
  <si>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</si>
  <si>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</si>
  <si>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</si>
  <si>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</si>
  <si>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</si>
  <si>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</si>
  <si>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</si>
  <si>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</si>
  <si>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</si>
  <si>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</si>
  <si>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</si>
  <si>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</si>
  <si>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</si>
  <si>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</si>
  <si>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</si>
  <si>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</si>
  <si>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</si>
  <si>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</si>
  <si>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</si>
  <si>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</si>
  <si>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</si>
  <si>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</si>
  <si>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</si>
  <si>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</si>
  <si>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</si>
  <si>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</si>
  <si>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</si>
  <si>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</si>
  <si>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</si>
  <si>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</si>
  <si>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</si>
  <si>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</si>
  <si>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</si>
  <si>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</si>
  <si>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</si>
  <si>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</si>
  <si>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</si>
  <si>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</si>
  <si>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</si>
  <si>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</si>
  <si>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</si>
  <si>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</si>
  <si>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</si>
  <si>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</si>
  <si>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</si>
  <si>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</si>
  <si>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</si>
  <si>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</si>
  <si>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</si>
  <si>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</si>
  <si>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</si>
  <si>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</si>
  <si>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</si>
  <si>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</si>
  <si>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</si>
  <si>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</si>
  <si>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</si>
  <si>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</si>
  <si>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</si>
  <si>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</si>
  <si>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</si>
  <si>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</si>
  <si>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</si>
  <si>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</si>
  <si>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</si>
  <si>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</si>
  <si>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</si>
  <si>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</si>
  <si>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</si>
  <si>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</si>
  <si>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</si>
  <si>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</si>
  <si>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</si>
  <si>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</si>
  <si>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</si>
  <si>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</si>
  <si>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</si>
  <si>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</si>
  <si>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</si>
  <si>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</si>
  <si>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</si>
  <si>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</si>
  <si>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</si>
  <si>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</si>
  <si>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</si>
  <si>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</si>
  <si>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</si>
  <si>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</si>
  <si>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</si>
  <si>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</si>
  <si>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</si>
  <si>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</si>
  <si>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</si>
  <si>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</si>
  <si>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</si>
  <si>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</si>
  <si>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</si>
  <si>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</si>
  <si>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</si>
  <si>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</si>
  <si>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</si>
  <si>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</si>
  <si>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</si>
  <si>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</si>
  <si>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</si>
  <si>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</si>
  <si>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</si>
  <si>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</si>
  <si>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</si>
  <si>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</si>
  <si>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</si>
  <si>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</si>
  <si>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</si>
  <si>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</si>
  <si>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</si>
  <si>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</si>
  <si>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</si>
  <si>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</si>
  <si>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</si>
  <si>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</si>
  <si>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</si>
  <si>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</si>
  <si>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</si>
  <si>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</si>
  <si>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</si>
  <si>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</si>
  <si>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</si>
  <si>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</si>
  <si>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</si>
  <si>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</si>
  <si>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</si>
  <si>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</si>
  <si>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</si>
  <si>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</si>
  <si>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</si>
  <si>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</si>
  <si>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</si>
  <si>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</si>
  <si>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</si>
  <si>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</si>
  <si>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</si>
  <si>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</si>
  <si>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</si>
  <si>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</si>
  <si>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</si>
  <si>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</si>
  <si>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</si>
  <si>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</si>
  <si>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</si>
  <si>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</si>
  <si>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</si>
  <si>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</si>
  <si>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</si>
  <si>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</si>
  <si>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</si>
  <si>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</si>
  <si>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</si>
  <si>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</si>
  <si>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</si>
  <si>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</si>
  <si>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</si>
  <si>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</si>
  <si>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</si>
  <si>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</si>
  <si>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</si>
  <si>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</si>
  <si>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</si>
  <si>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</si>
  <si>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</si>
  <si>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</si>
  <si>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</si>
  <si>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</si>
  <si>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</si>
  <si>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</si>
  <si>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</si>
  <si>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</si>
  <si>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</si>
  <si>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</si>
  <si>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</si>
  <si>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</si>
  <si>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</si>
  <si>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</si>
  <si>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</si>
  <si>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</si>
  <si>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</si>
  <si>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</si>
  <si>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</si>
  <si>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</si>
  <si>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</si>
  <si>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</si>
  <si>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</si>
  <si>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</si>
  <si>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</si>
  <si>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</si>
  <si>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</si>
  <si>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</si>
  <si>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</si>
  <si>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</si>
  <si>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</si>
  <si>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</si>
  <si>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</si>
  <si>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</si>
  <si>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</si>
  <si>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</si>
  <si>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</si>
  <si>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</si>
  <si>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</si>
  <si>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</si>
  <si>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</si>
  <si>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</si>
  <si>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</si>
  <si>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</si>
  <si>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</si>
  <si>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</si>
  <si>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</si>
  <si>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</si>
  <si>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</si>
  <si>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</si>
  <si>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</si>
  <si>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</si>
  <si>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</si>
  <si>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</si>
  <si>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</si>
  <si>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</si>
  <si>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</si>
  <si>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</si>
  <si>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</si>
  <si>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</si>
  <si>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</si>
  <si>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</si>
  <si>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</si>
  <si>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</si>
  <si>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</si>
  <si>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</si>
  <si>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</si>
  <si>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</si>
  <si>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</si>
  <si>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</si>
  <si>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</si>
  <si>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</si>
  <si>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</si>
  <si>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</si>
  <si>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</si>
  <si>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</si>
  <si>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</si>
  <si>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</si>
  <si>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</si>
  <si>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</si>
  <si>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</si>
  <si>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</si>
  <si>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</si>
  <si>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</si>
  <si>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</si>
  <si>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</si>
  <si>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</si>
  <si>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</si>
  <si>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</si>
  <si>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</si>
  <si>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</si>
  <si>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</si>
  <si>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</si>
  <si>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</si>
  <si>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</si>
  <si>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</si>
  <si>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</si>
  <si>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</si>
  <si>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</si>
  <si>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</si>
  <si>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</si>
  <si>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</si>
  <si>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</si>
  <si>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</si>
  <si>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</si>
  <si>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</si>
  <si>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</si>
  <si>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</si>
  <si>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</si>
  <si>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</si>
  <si>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</si>
  <si>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</si>
  <si>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</si>
  <si>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</si>
  <si>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</si>
  <si>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</si>
  <si>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</si>
  <si>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</si>
  <si>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</si>
  <si>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</si>
  <si>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</si>
  <si>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</si>
  <si>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</si>
  <si>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</si>
  <si>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</si>
  <si>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</si>
  <si>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</si>
  <si>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</si>
  <si>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</si>
  <si>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</si>
  <si>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</si>
  <si>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</si>
  <si>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</si>
  <si>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</si>
  <si>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</si>
  <si>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</si>
  <si>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</si>
  <si>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</si>
  <si>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</si>
  <si>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</si>
  <si>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</si>
  <si>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</si>
  <si>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</si>
  <si>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</si>
  <si>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</si>
  <si>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</si>
  <si>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</si>
  <si>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</si>
  <si>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</si>
  <si>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</si>
  <si>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</si>
  <si>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</si>
  <si>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</si>
  <si>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</si>
  <si>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</si>
  <si>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</si>
  <si>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</si>
  <si>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</si>
  <si>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</si>
  <si>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</si>
  <si>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</si>
  <si>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</si>
  <si>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</si>
  <si>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</si>
  <si>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</si>
  <si>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</si>
  <si>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</si>
  <si>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</si>
  <si>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</si>
  <si>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</si>
  <si>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</si>
  <si>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</si>
  <si>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</si>
  <si>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</si>
  <si>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</si>
  <si>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</si>
  <si>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</si>
  <si>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</si>
  <si>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</si>
  <si>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</si>
  <si>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</si>
  <si>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</si>
  <si>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</si>
  <si>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</si>
  <si>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</si>
  <si>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</si>
  <si>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</si>
  <si>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</si>
  <si>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</si>
  <si>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</si>
  <si>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</si>
  <si>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</si>
  <si>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</si>
  <si>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</si>
  <si>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</si>
  <si>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</si>
  <si>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</si>
  <si>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</si>
  <si>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</si>
  <si>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</si>
  <si>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</si>
  <si>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</si>
  <si>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</si>
  <si>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</si>
  <si>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</si>
  <si>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</si>
  <si>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</si>
  <si>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</si>
  <si>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</si>
  <si>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</si>
  <si>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</si>
  <si>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</si>
  <si>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</si>
  <si>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</si>
  <si>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</si>
  <si>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</si>
  <si>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</si>
  <si>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</si>
  <si>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</si>
  <si>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</si>
  <si>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</si>
  <si>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</si>
  <si>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</si>
  <si>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</si>
  <si>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</si>
  <si>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</si>
  <si>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</si>
  <si>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</si>
  <si>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</si>
  <si>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</si>
  <si>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</si>
  <si>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</si>
  <si>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</si>
  <si>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</si>
  <si>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</si>
  <si>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</si>
  <si>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</si>
  <si>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</si>
  <si>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</si>
  <si>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</si>
  <si>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</si>
  <si>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</si>
  <si>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</si>
  <si>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</si>
  <si>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</si>
  <si>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</si>
  <si>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</si>
  <si>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</si>
  <si>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</si>
  <si>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</si>
  <si>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</si>
  <si>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</si>
  <si>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</si>
  <si>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</si>
  <si>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</si>
  <si>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</si>
  <si>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</si>
  <si>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</si>
  <si>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</si>
  <si>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</si>
  <si>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</si>
  <si>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</si>
  <si>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</si>
  <si>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</si>
  <si>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</si>
  <si>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</si>
  <si>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</si>
  <si>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</si>
  <si>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</si>
  <si>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</si>
  <si>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</si>
  <si>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</si>
  <si>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</si>
  <si>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</si>
  <si>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</si>
  <si>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</si>
  <si>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</si>
  <si>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</si>
  <si>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</si>
  <si>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</si>
  <si>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</si>
  <si>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</si>
  <si>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</si>
  <si>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</si>
  <si>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</si>
  <si>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</si>
  <si>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</si>
  <si>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</si>
  <si>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</si>
  <si>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</si>
  <si>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</si>
  <si>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</si>
  <si>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</si>
  <si>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</si>
  <si>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</si>
  <si>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</si>
  <si>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</si>
  <si>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</si>
  <si>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</si>
  <si>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</si>
  <si>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</si>
  <si>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</si>
  <si>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</si>
  <si>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</si>
  <si>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</si>
  <si>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</si>
  <si>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</si>
  <si>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</si>
  <si>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</si>
  <si>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</si>
  <si>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</si>
  <si>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</si>
  <si>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</si>
  <si>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</si>
  <si>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</si>
  <si>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</si>
  <si>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</si>
  <si>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</si>
  <si>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</si>
  <si>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</si>
  <si>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</si>
  <si>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</si>
  <si>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</si>
  <si>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</si>
  <si>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</si>
  <si>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</si>
  <si>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</si>
  <si>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</si>
  <si>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</si>
  <si>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</si>
  <si>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</si>
  <si>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</si>
  <si>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</si>
  <si>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</si>
  <si>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</si>
  <si>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</si>
  <si>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</si>
  <si>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</si>
  <si>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</si>
  <si>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</si>
  <si>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</si>
  <si>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</si>
  <si>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</si>
  <si>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</si>
  <si>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</si>
  <si>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</si>
  <si>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</si>
  <si>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</si>
  <si>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</si>
  <si>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</si>
  <si>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</si>
  <si>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</si>
  <si>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</si>
  <si>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</si>
  <si>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</si>
  <si>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</si>
  <si>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</si>
  <si>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</si>
  <si>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</si>
  <si>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</si>
  <si>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</si>
  <si>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</si>
  <si>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</si>
  <si>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</si>
  <si>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</si>
  <si>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</si>
  <si>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</si>
  <si>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</si>
  <si>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</si>
  <si>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</si>
  <si>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</si>
  <si>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</si>
  <si>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</si>
  <si>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</si>
  <si>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</si>
  <si>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</si>
  <si>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</si>
  <si>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</si>
  <si>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</si>
  <si>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</si>
  <si>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</si>
  <si>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</si>
  <si>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</si>
  <si>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</si>
  <si>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</si>
  <si>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</si>
  <si>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</si>
  <si>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</si>
  <si>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</si>
  <si>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</si>
  <si>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</si>
  <si>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</si>
  <si>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</si>
  <si>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</si>
  <si>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</si>
  <si>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</si>
  <si>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</si>
  <si>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</si>
  <si>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</si>
  <si>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</si>
  <si>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</si>
  <si>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</si>
  <si>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</si>
  <si>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</si>
  <si>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</si>
  <si>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</si>
  <si>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</si>
  <si>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</si>
  <si>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</si>
  <si>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</si>
  <si>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</si>
  <si>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</si>
  <si>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</si>
  <si>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</si>
  <si>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</si>
  <si>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</si>
  <si>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</si>
  <si>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</si>
  <si>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</si>
  <si>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</si>
  <si>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</si>
  <si>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</si>
  <si>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</si>
  <si>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</si>
  <si>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</si>
  <si>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</si>
  <si>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</si>
  <si>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</si>
  <si>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</si>
  <si>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</si>
  <si>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</si>
  <si>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</si>
  <si>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</si>
  <si>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</si>
  <si>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</si>
  <si>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</si>
  <si>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</si>
  <si>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</si>
  <si>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</si>
  <si>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</si>
  <si>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</si>
  <si>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</si>
  <si>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</si>
  <si>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</si>
  <si>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</si>
  <si>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</si>
  <si>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</si>
  <si>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</si>
  <si>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</si>
  <si>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</si>
  <si>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</si>
  <si>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</si>
  <si>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</si>
  <si>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</si>
  <si>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</si>
  <si>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</si>
  <si>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</si>
  <si>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</si>
  <si>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</si>
  <si>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</si>
  <si>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</si>
  <si>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</si>
  <si>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</si>
  <si>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</si>
  <si>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</si>
  <si>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</si>
  <si>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</si>
  <si>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</si>
  <si>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</si>
  <si>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</si>
  <si>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</si>
  <si>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</si>
  <si>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</si>
  <si>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</si>
  <si>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</si>
  <si>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</si>
  <si>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</si>
  <si>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</si>
  <si>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</si>
  <si>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</si>
  <si>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</si>
  <si>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</si>
  <si>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</si>
  <si>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</si>
  <si>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</si>
  <si>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</si>
  <si>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</si>
  <si>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</si>
  <si>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</si>
  <si>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</si>
  <si>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</si>
  <si>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</si>
  <si>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</si>
  <si>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</si>
  <si>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</si>
  <si>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</si>
  <si>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</si>
  <si>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</si>
  <si>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</si>
  <si>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</si>
  <si>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</si>
  <si>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</si>
  <si>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</si>
  <si>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</si>
  <si>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</si>
  <si>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</si>
  <si>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</si>
  <si>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</si>
  <si>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</si>
  <si>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</si>
  <si>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</si>
  <si>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</si>
  <si>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</si>
  <si>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</si>
  <si>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</si>
  <si>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</si>
  <si>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</si>
  <si>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</si>
  <si>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</si>
  <si>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</si>
  <si>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</si>
  <si>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</si>
  <si>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</si>
  <si>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</si>
  <si>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</si>
  <si>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</si>
  <si>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</si>
  <si>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</si>
  <si>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</si>
  <si>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</si>
  <si>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</si>
  <si>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</si>
  <si>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</si>
  <si>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</si>
  <si>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</si>
  <si>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</si>
  <si>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</si>
  <si>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</si>
  <si>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</si>
  <si>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</si>
  <si>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</si>
  <si>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</si>
  <si>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</si>
  <si>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</si>
  <si>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</si>
  <si>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</si>
  <si>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</si>
  <si>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</si>
  <si>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</si>
  <si>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</si>
  <si>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</si>
  <si>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</si>
  <si>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</si>
  <si>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</si>
  <si>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</si>
  <si>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</si>
  <si>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</si>
  <si>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</si>
  <si>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</si>
  <si>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</si>
  <si>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</si>
  <si>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</si>
  <si>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</si>
  <si>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</si>
  <si>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</si>
  <si>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</si>
  <si>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</si>
  <si>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</si>
  <si>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</si>
  <si>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</si>
  <si>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</si>
  <si>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</si>
  <si>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</si>
  <si>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</si>
  <si>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</si>
  <si>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</si>
  <si>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</si>
  <si>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</si>
  <si>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</si>
  <si>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</si>
  <si>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</si>
  <si>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</si>
  <si>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</si>
  <si>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</si>
  <si>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</si>
  <si>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</si>
  <si>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</si>
  <si>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</si>
  <si>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</si>
  <si>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</si>
  <si>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</si>
  <si>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</si>
  <si>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</si>
  <si>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</si>
  <si>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</si>
  <si>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</si>
  <si>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</si>
  <si>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</si>
  <si>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</si>
  <si>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</si>
  <si>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</si>
  <si>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</si>
  <si>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</si>
  <si>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</si>
  <si>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</si>
  <si>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</si>
  <si>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</si>
  <si>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</si>
  <si>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</si>
  <si>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</si>
  <si>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</si>
  <si>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</si>
  <si>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</si>
  <si>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</si>
  <si>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</si>
  <si>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</si>
  <si>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</si>
  <si>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</si>
  <si>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</si>
  <si>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</si>
  <si>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</si>
  <si>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</si>
  <si>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</si>
  <si>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</si>
  <si>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</si>
  <si>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</si>
  <si>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</si>
  <si>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</si>
  <si>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</si>
  <si>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</si>
  <si>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</si>
  <si>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</si>
  <si>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</si>
  <si>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</si>
  <si>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</si>
  <si>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</si>
  <si>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</si>
  <si>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</si>
  <si>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</si>
  <si>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</si>
  <si>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</si>
  <si>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</si>
  <si>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</si>
  <si>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</si>
  <si>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</si>
  <si>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</si>
  <si>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</si>
  <si>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</si>
  <si>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</si>
  <si>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</si>
  <si>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</si>
  <si>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</si>
  <si>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</si>
  <si>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</si>
  <si>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</si>
  <si>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</si>
  <si>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</si>
  <si>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</si>
  <si>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</si>
  <si>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</si>
  <si>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</si>
  <si>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</si>
  <si>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</si>
  <si>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</si>
  <si>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</si>
  <si>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</si>
  <si>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</si>
  <si>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</si>
  <si>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</si>
  <si>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</si>
  <si>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</si>
  <si>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</si>
  <si>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</si>
  <si>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</si>
  <si>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</si>
  <si>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</si>
  <si>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</si>
  <si>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</si>
  <si>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</si>
  <si>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</si>
  <si>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</si>
  <si>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</si>
  <si>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</si>
  <si>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</si>
  <si>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</si>
  <si>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</si>
  <si>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</si>
  <si>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</si>
  <si>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</si>
  <si>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</si>
  <si>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</si>
  <si>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</si>
  <si>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</si>
  <si>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</si>
  <si>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</si>
  <si>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</si>
  <si>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</si>
  <si>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</si>
  <si>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</si>
  <si>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</si>
  <si>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</si>
  <si>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</si>
  <si>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</si>
  <si>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</si>
  <si>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</si>
  <si>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</si>
  <si>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</si>
  <si>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</si>
  <si>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</si>
  <si>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</si>
  <si>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</si>
  <si>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</si>
  <si>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</si>
  <si>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</si>
  <si>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</si>
  <si>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</si>
  <si>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</si>
  <si>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</si>
  <si>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</si>
  <si>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</si>
  <si>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</si>
  <si>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</si>
  <si>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</si>
  <si>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</si>
  <si>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</si>
  <si>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</si>
  <si>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</si>
  <si>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</si>
  <si>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</si>
  <si>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</si>
  <si>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</si>
  <si>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</si>
  <si>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</si>
  <si>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</si>
  <si>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</si>
  <si>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</si>
  <si>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</si>
  <si>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</si>
  <si>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</si>
  <si>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</si>
  <si>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</si>
  <si>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</si>
  <si>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</si>
  <si>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</si>
  <si>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</si>
  <si>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</si>
  <si>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</si>
  <si>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</si>
  <si>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</si>
  <si>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</si>
  <si>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</si>
  <si>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</si>
  <si>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</si>
  <si>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</si>
  <si>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</si>
  <si>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</si>
  <si>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</si>
  <si>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</si>
  <si>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</si>
  <si>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</si>
  <si>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</si>
  <si>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</si>
  <si>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</si>
  <si>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</si>
  <si>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</si>
  <si>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</si>
  <si>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</si>
  <si>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</si>
  <si>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</si>
  <si>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</si>
  <si>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</si>
  <si>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</si>
  <si>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</si>
  <si>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</si>
  <si>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</si>
  <si>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</si>
  <si>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</si>
  <si>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</si>
  <si>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</si>
  <si>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</si>
  <si>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</si>
  <si>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</si>
  <si>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</si>
  <si>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</si>
  <si>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</si>
  <si>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</si>
  <si>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</si>
  <si>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</si>
  <si>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</si>
  <si>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</si>
  <si>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</si>
  <si>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</si>
  <si>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</si>
  <si>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</si>
  <si>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</si>
  <si>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</si>
  <si>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</si>
  <si>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</si>
  <si>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</si>
  <si>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</si>
  <si>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</si>
  <si>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</si>
  <si>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</si>
  <si>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</si>
  <si>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</si>
  <si>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</si>
  <si>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</si>
  <si>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</si>
  <si>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</si>
  <si>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</si>
  <si>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</si>
  <si>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</si>
  <si>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</si>
  <si>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</si>
  <si>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</si>
  <si>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</si>
  <si>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</si>
  <si>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</si>
  <si>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</si>
  <si>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</si>
  <si>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</si>
  <si>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</si>
  <si>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</si>
  <si>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</si>
  <si>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</si>
  <si>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</si>
  <si>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</si>
  <si>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</si>
  <si>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</si>
  <si>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</si>
  <si>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</si>
  <si>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</si>
  <si>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</si>
  <si>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</si>
  <si>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</si>
  <si>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</si>
  <si>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</si>
  <si>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</si>
  <si>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</si>
  <si>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</si>
  <si>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</si>
  <si>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</si>
  <si>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</si>
  <si>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</si>
  <si>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</si>
  <si>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</si>
  <si>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</si>
  <si>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</si>
  <si>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</si>
  <si>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</si>
  <si>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</si>
  <si>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</si>
  <si>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</si>
  <si>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</si>
  <si>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</si>
  <si>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</si>
  <si>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</si>
  <si>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</si>
  <si>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</si>
  <si>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</si>
  <si>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</si>
  <si>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</si>
  <si>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</si>
  <si>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</si>
  <si>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</si>
  <si>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</si>
  <si>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</si>
  <si>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</si>
  <si>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</si>
  <si>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</si>
  <si>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</si>
  <si>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</si>
  <si>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</si>
  <si>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</si>
  <si>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</si>
  <si>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</si>
  <si>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</si>
  <si>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</si>
  <si>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</si>
  <si>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</si>
  <si>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</si>
  <si>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</si>
  <si>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</si>
  <si>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</si>
  <si>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</si>
  <si>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</si>
  <si>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</si>
  <si>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</si>
  <si>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</si>
  <si>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</si>
  <si>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</si>
  <si>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</si>
  <si>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</si>
  <si>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</si>
  <si>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</si>
  <si>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</si>
  <si>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</si>
  <si>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</si>
  <si>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</si>
  <si>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</si>
  <si>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</si>
  <si>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</si>
  <si>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</si>
  <si>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</si>
  <si>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</si>
  <si>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</si>
  <si>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</si>
  <si>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</si>
  <si>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</si>
  <si>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</si>
  <si>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</si>
  <si>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</si>
  <si>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</si>
  <si>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</si>
  <si>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</si>
  <si>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</si>
  <si>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</si>
  <si>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</si>
  <si>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</si>
  <si>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</si>
  <si>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</si>
  <si>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</si>
  <si>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</si>
  <si>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</si>
  <si>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</si>
  <si>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</si>
  <si>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</si>
  <si>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</si>
  <si>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</si>
  <si>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</si>
  <si>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</si>
  <si>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</si>
  <si>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</si>
  <si>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</si>
  <si>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</si>
  <si>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</si>
  <si>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</si>
  <si>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</si>
  <si>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</si>
  <si>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</si>
  <si>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</si>
  <si>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</si>
  <si>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</si>
  <si>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</si>
  <si>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</si>
  <si>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</si>
  <si>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</si>
  <si>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</si>
  <si>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</si>
  <si>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</si>
  <si>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</si>
  <si>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</si>
  <si>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</si>
  <si>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</si>
  <si>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</si>
  <si>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</si>
  <si>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</si>
  <si>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</si>
  <si>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</si>
  <si>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</si>
  <si>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</si>
  <si>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</si>
  <si>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</si>
  <si>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</si>
  <si>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</si>
  <si>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</si>
  <si>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</si>
  <si>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</si>
  <si>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</si>
  <si>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</si>
  <si>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</si>
  <si>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</si>
  <si>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</si>
  <si>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</si>
  <si>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</si>
  <si>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</si>
  <si>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</si>
  <si>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</si>
  <si>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</si>
  <si>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</si>
  <si>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</si>
  <si>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</si>
  <si>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</si>
  <si>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</si>
  <si>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</si>
  <si>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</si>
  <si>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</si>
  <si>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</si>
  <si>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</si>
  <si>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</si>
  <si>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</si>
  <si>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</si>
  <si>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</si>
  <si>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</si>
  <si>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</si>
  <si>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</si>
  <si>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</si>
  <si>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</si>
  <si>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</si>
  <si>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</si>
  <si>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</si>
  <si>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</si>
  <si>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</si>
  <si>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</si>
  <si>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</si>
  <si>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</si>
  <si>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</si>
  <si>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</si>
  <si>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</si>
  <si>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</si>
  <si>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</si>
  <si>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</si>
  <si>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</si>
  <si>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</si>
  <si>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</si>
  <si>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</si>
  <si>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</si>
  <si>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</si>
  <si>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</si>
  <si>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</si>
  <si>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</si>
  <si>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</si>
  <si>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</si>
  <si>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</si>
  <si>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</si>
  <si>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</si>
  <si>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</si>
  <si>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</si>
  <si>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</si>
  <si>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</si>
  <si>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</si>
  <si>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</si>
  <si>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</si>
  <si>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</si>
  <si>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</si>
  <si>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</si>
  <si>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</si>
  <si>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</si>
  <si>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</si>
  <si>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</si>
  <si>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</si>
  <si>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</si>
  <si>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</si>
  <si>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</si>
  <si>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</si>
  <si>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</si>
  <si>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</si>
  <si>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</si>
  <si>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</si>
  <si>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</si>
  <si>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</si>
  <si>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</si>
  <si>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</si>
  <si>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</si>
  <si>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</si>
  <si>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</si>
  <si>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</si>
  <si>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</si>
  <si>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</si>
  <si>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</si>
  <si>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</si>
  <si>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</si>
  <si>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</si>
  <si>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</si>
  <si>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</si>
  <si>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</si>
  <si>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</si>
  <si>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</si>
  <si>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</si>
  <si>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</si>
  <si>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</si>
  <si>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</si>
  <si>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</si>
  <si>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</si>
  <si>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</si>
  <si>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</si>
  <si>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</si>
  <si>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</si>
  <si>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</si>
  <si>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</si>
  <si>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</si>
  <si>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</si>
  <si>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</si>
  <si>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</si>
  <si>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</si>
  <si>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</si>
  <si>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</si>
  <si>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</si>
  <si>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</si>
  <si>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</si>
  <si>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</si>
  <si>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</si>
  <si>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</si>
  <si>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</si>
  <si>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</si>
  <si>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</si>
  <si>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</si>
  <si>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</si>
  <si>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</si>
  <si>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</si>
  <si>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</si>
  <si>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</si>
  <si>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</si>
  <si>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</si>
  <si>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</si>
  <si>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</si>
  <si>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</si>
  <si>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</si>
  <si>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</si>
  <si>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</si>
  <si>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</si>
  <si>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</si>
  <si>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</si>
  <si>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</si>
  <si>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</si>
  <si>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</si>
  <si>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</si>
  <si>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</si>
  <si>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</si>
  <si>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</si>
  <si>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</si>
  <si>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</si>
  <si>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</si>
  <si>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</si>
  <si>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</si>
  <si>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</si>
  <si>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</si>
  <si>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</si>
  <si>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</si>
  <si>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</si>
  <si>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</si>
  <si>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</si>
  <si>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</si>
  <si>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</si>
  <si>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</si>
  <si>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</si>
  <si>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</si>
  <si>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</si>
  <si>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</si>
  <si>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</si>
  <si>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</si>
  <si>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</si>
  <si>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</si>
  <si>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</si>
  <si>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</si>
  <si>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</si>
  <si>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</si>
  <si>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</si>
  <si>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</si>
  <si>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</si>
  <si>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</si>
  <si>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</si>
  <si>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</si>
  <si>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</si>
  <si>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</si>
  <si>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</si>
  <si>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</si>
  <si>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</si>
  <si>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</si>
  <si>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</si>
  <si>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</si>
  <si>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</si>
  <si>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</si>
  <si>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EM team on the way need 70 min</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</si>
  <si>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</si>
  <si>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</si>
  <si>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</si>
  <si>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</si>
  <si>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</si>
  <si>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</si>
  <si>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</si>
  <si>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</si>
  <si>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</si>
  <si>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</si>
  <si>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</si>
  <si>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</si>
  <si>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</si>
  <si>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</si>
  <si>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</si>
  <si>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EM Team on the way ETA: 30 Mins</t>
  </si>
  <si>
    <t>PCM-20251026-00000210</t>
  </si>
  <si>
    <t>5g cell down due to rectifier module faulty, rectifier module under repair arrangement</t>
  </si>
  <si>
    <t>PCM-20251026-00001624</t>
  </si>
  <si>
    <t xml:space="preserve">Major </t>
  </si>
  <si>
    <t xml:space="preserve">EM team at site checking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</si>
</sst>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7" totalsRowShown="0" headerRowDxfId="15" dataDxfId="14" headerRowBorderDxfId="12" tableBorderDxfId="13">
  <autoFilter ref="A1:L12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293.78737962962623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13.29239120370039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45956.735805555552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45956.735805555552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45956.735805555552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45956.735805555552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45956.735805555552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45956.735805555552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45956.735805555552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45956.735805555552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45956.735805555552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45956.735805555552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45956.735805555552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45956.735805555552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45956.735805555552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45956.735805555552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45956.735805555552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45956.735805555552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45956.735805555552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45956.735805555552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45956.735805555552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45956.735805555552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45956.735805555552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45956.735805555552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45956.735805555552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45956.735805555552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45956.735805555552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45956.735805555552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45956.735805555552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45956.735805555552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45956.735805555552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45956.735805555552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45956.735805555552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45956.735805555552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45956.735805555552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45956.735805555552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45956.735805555552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45956.735805555552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45956.735805555552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45956.735805555552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45956.735805555552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45956.735805555552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45956.735805555552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45956.735805555552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45956.735805555552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45956.735805555552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45956.735805555552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45956.735805555552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45956.735805555552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45956.735805555552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45956.735805555552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45956.735805555552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45956.735805555552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45956.735805555552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45956.735805555552</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45956.735805555552</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131.7359675925909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45956.735805555552</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3</v>
      </c>
      <c r="D5" s="18" t="s">
        <v>28427</v>
      </c>
      <c r="E5" s="114" t="s">
        <v>38998</v>
      </c>
      <c r="F5" s="115">
        <v>45956.735034722224</v>
      </c>
      <c r="G5" s="116">
        <f ca="1">IFERROR(NOW()-F5,"-")</f>
        <v>7.7083332871552557E-4</v>
      </c>
      <c r="H5" s="115">
        <v>45956.714895833335</v>
      </c>
      <c r="I5" s="18" t="str">
        <f>IFERROR(VLOOKUP(D5,DB!A:F,6,0),"")</f>
        <v>Power Cube</v>
      </c>
      <c r="J5" s="18" t="str">
        <f>IFERROR(VLOOKUP(D5,DB!A:G,7,0),"")</f>
        <v>In progress+No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45956.735805555552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45956.735805555552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45956.735805555552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45956.735805555552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45956.735805555552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45956.735805555552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45956.735805555552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45956.735805555552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45956.735805555552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45956.735805555552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45956.735805555552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45956.735805555552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45956.735805555552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45956.735805555552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45956.735805555552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45956.735805555552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45956.735805555552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45956.735805555552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45956.735805555552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45956.735805555552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45956.735805555552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45956.735805555552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45956.735805555552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45956.735805555552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45956.735805555552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45956.735805555552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45956.735805555552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45956.735805555552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45956.735805555552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45956.735805555552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45956.735805555552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45956.735805555552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45956.735805555552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45956.735805555552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45956.735805555552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45956.735805555552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45956.735805555552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45956.735805555552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45956.735805555552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45956.735805555552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45956.735805555552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45956.735805555552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45956.735805555552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45956.735805555552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45956.735805555552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45956.735805555552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45956.735805555552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45956.735805555552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45956.735805555552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45956.735805555552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45956.735805555552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45956.735805555552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45956.735805555552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45956.735805555552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45956.735805555552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45956.735805555552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45956.735805555552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45956.735805555552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45956.735805555552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45956.735805555552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45956.735805555552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45956.735805555552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45956.735805555552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45956.735805555552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45956.735805555552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45956.735805555552</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45956.735805555552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45956.735805555552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45956.735805555552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45956.735805555552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45956.735805555552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45956.735805555552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45956.735805555552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45956.735805555552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45956.735805555552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45956.735805555552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45956.735805555552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45956.735805555552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45956.735805555552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45956.735805555552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45956.735805555552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45956.735805555552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45956.735805555552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45956.735805555552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45956.735805555552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45956.735805555552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45956.735805555552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45956.735805555552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45956.735805555552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45956.735805555552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45956.735805555552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45956.735805555552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45956.735805555552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45956.735805555552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45956.735805555552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45956.735805555552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45956.735805555552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45956.735805555552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45956.735805555552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45956.735805555552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45956.735805555552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45956.735805555552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45956.735805555552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45956.735805555552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45956.735805555552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45956.735805555552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45956.735805555552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45956.735805555552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45956.735805555552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45956.735805555552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45956.735805555552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45956.735805555552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45956.735805555552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45956.735805555552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45956.735805555552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45956.735805555552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45956.735805555552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45956.735805555552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45956.735805555552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45956.735805555552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45956.735805555552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45956.735805555552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45956.735805555552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45956.735805555552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45956.735805555552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45956.735805555552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45956.735805555552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45956.735805555552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45956.735805555552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45956.735805555552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45956.735805555552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45956.735805555552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45956.735805555552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45956.735805555552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45956.735805555552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45956.735805555552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45956.735805555552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45956.735805555552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45956.735805555552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45956.735805555552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45956.735805555552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45956.735805555552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45956.735805555552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45956.735805555552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45956.735805555552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45956.735805555552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45956.735805555552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45956.735805555552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45956.735805555552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45956.735805555552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45956.735805555552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45956.735805555552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45956.735805555552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45956.735805555552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45956.735805555552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45956.735805555552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45956.735805555552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45956.735805555552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45956.735805555552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45956.735805555552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45956.735805555552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45956.735805555552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45956.735805555552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45956.735805555552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45956.735805555552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45956.735805555552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45956.735805555552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45956.735805555552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45956.735805555552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45956.735805555552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45956.735805555552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45956.735805555552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45956.735805555552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45956.735805555552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45956.735805555552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45956.735805555552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45956.735805555552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45956.735805555552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45956.735805555552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45956.735805555552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45956.735805555552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45956.735805555552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45956.735805555552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45956.735805555552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45956.735805555552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45956.735805555552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45956.735805555552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45956.735805555552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45956.735805555552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45956.735805555552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45956.735805555552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45956.735805555552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45956.735805555552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45956.735805555552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45956.735805555552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45956.735805555552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45956.735805555552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45956.735805555552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45956.735805555552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45956.735805555552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45956.735805555552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45956.735805555552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45956.735805555552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45956.735805555552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45956.735805555552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45956.735805555552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45956.735805555552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45956.735805555552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45956.735805555552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45956.735805555552</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45956.735805555552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45956.735805555552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45956.735805555552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45956.735805555552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45956.735805555552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45956.735805555552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45956.735805555552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45956.735805555552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45956.735805555552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45956.735805555552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45956.735805555552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45956.735805555552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45956.735805555552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45956.735805555552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45956.735805555552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45956.735805555552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45956.735805555552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45956.735805555552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45956.735805555552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45956.735805555552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45956.735805555552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45956.735805555552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45956.735805555552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45956.735805555552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45956.735805555552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45956.735805555552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45956.735805555552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45956.735805555552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45956.735805555552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45956.735805555552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45956.735805555552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45956.735805555552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45956.735805555552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45956.735805555552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45956.735805555552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45956.735805555552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45956.735805555552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45956.735805555552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45956.735805555552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45956.735805555552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45956.735805555552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45956.735805555552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45956.735805555552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45956.735805555552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45956.735805555552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45956.735805555552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45956.735805555552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45956.735805555552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45956.735805555552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45956.735805555552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45956.735805555552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45956.735805555552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45956.735805555552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45956.735805555552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45956.735805555552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45956.735805555552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45956.735805555552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45956.735805555552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45956.735805555552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45956.735805555552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45956.735805555552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45956.735805555552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45956.735805555552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45956.735805555552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45956.735805555552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45956.735805555552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45956.735805555552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45956.735805555552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45956.735805555552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45956.735805555552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45956.735805555552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45956.735805555552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45956.735805555552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45956.735805555552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45956.735805555552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45956.735805555552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45956.735805555552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45956.735805555552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45956.735805555552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45956.735805555552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45956.735805555552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45956.735805555552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45956.735805555552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45956.735805555552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45956.735805555552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45956.735805555552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45956.735805555552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45956.735805555552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45956.735805555552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45956.735805555552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45956.735805555552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45956.735805555552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45956.735805555552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45956.735805555552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45956.735805555552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45956.735805555552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45956.735805555552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45956.735805555552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45956.735805555552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45956.735805555552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45956.735805555552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45956.735805555552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45956.735805555552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45956.735805555552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45956.735805555552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45956.735805555552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45956.735805555552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45956.735805555552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45956.735805555552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45956.735805555552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45956.735805555552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45956.735805555552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45956.735805555552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45956.735805555552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45956.735805555552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45956.735805555552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45956.735805555552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45956.735805555552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45956.735805555552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45956.735805555552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45956.735805555552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45956.735805555552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45956.735805555552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45956.735805555552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45956.735805555552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45956.735805555552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45956.735805555552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45956.735805555552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45956.735805555552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45956.735805555552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45956.735805555552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45956.735805555552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45956.735805555552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45956.735805555552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45956.735805555552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45956.735805555552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45956.735805555552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45956.735805555552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45956.735805555552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45956.735805555552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45956.735805555552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45956.735805555552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45956.735805555552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45956.735805555552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45956.735805555552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45956.735805555552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45956.735805555552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45956.735805555552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45956.735805555552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45956.735805555552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45956.735805555552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45956.735805555552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45956.735805555552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45956.735805555552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45956.735805555552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45956.735805555552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45956.735805555552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45956.735805555552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45956.735805555552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45956.735805555552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45956.735805555552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45956.735805555552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45956.735805555552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45956.735805555552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45956.735805555552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45956.735805555552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45956.735805555552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45956.735805555552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45956.735805555552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45956.735805555552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45956.735805555552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45956.735805555552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45956.735805555552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45956.735805555552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45956.735805555552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45956.735805555552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45956.735805555552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45956.735805555552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45956.735805555552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45956.735805555552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45956.735805555552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45956.735805555552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45956.735805555552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45956.735805555552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45956.735805555552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45956.735805555552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45956.735805555552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45956.735805555552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45956.735805555552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45956.735805555552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45956.735805555552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45956.735805555552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45956.735805555552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45956.735805555552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45956.735805555552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45956.735805555552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45956.735805555552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45956.735805555552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45956.735805555552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45956.735805555552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45956.735805555552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45956.735805555552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45956.735805555552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45956.735805555552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45956.735805555552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45956.735805555552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45956.735805555552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45956.735805555552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45956.735805555552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45956.735805555552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45956.735805555552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45956.735805555552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45956.735805555552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45956.735805555552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45956.735805555552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45956.735805555552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45956.735805555552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45956.735805555552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45956.735805555552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45956.735805555552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45956.735805555552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45956.735805555552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45956.735805555552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45956.735805555552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45956.735805555552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45956.735805555552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45956.735805555552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45956.735805555552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45956.735805555552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45956.735805555552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45956.735805555552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45956.735805555552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45956.735805555552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45956.735805555552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45956.735805555552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45956.735805555552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45956.735805555552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45956.735805555552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45956.735805555552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45956.735805555552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45956.735805555552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45956.735805555552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45956.735805555552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45956.735805555552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45956.735805555552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45956.735805555552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45956.735805555552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45956.735805555552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45956.735805555552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45956.735805555552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45956.735805555552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45956.735805555552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45956.735805555552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45956.735805555552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45956.735805555552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45956.735805555552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45956.735805555552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45956.735805555552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45956.735805555552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45956.735805555552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45956.735805555552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45956.735805555552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45956.735805555552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45956.735805555552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45956.735805555552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45956.735805555552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45956.735805555552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45956.735805555552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45956.735805555552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45956.735805555552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45956.735805555552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45956.735805555552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45956.735805555552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45956.735805555552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45956.735805555552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45956.735805555552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45956.735805555552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45956.735805555552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45956.735805555552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45956.735805555552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45956.735805555552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45956.735805555552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45956.735805555552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45956.735805555552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45956.735805555552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45956.735805555552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45956.735805555552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45956.735805555552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45956.735805555552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45956.735805555552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45956.735805555552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45956.735805555552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45956.735805555552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45956.735805555552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45956.735805555552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45956.735805555552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45956.735805555552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45956.735805555552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45956.735805555552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45956.735805555552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45956.735805555552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45956.735805555552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45956.735805555552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45956.735805555552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45956.735805555552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45956.735805555552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45956.735805555552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45956.735805555552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45956.735805555552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45956.735805555552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45956.735805555552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45956.735805555552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45956.735805555552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45956.735805555552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45956.735805555552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45956.735805555552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45956.735805555552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45956.735805555552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45956.735805555552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45956.735805555552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45956.735805555552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45956.735805555552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45956.735805555552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45956.735805555552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45956.735805555552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45956.735805555552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45956.735805555552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45956.735805555552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45956.735805555552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45956.735805555552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45956.735805555552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45956.735805555552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45956.735805555552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45956.735805555552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45956.735805555552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45956.735805555552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45956.735805555552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45956.735805555552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45956.735805555552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45956.735805555552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45956.735805555552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45956.735805555552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45956.735805555552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45956.735805555552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45956.735805555552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45956.735805555552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45956.735805555552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45956.735805555552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45956.735805555552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45956.735805555552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45956.735805555552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45956.735805555552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45956.735805555552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45956.735805555552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45956.735805555552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45956.735805555552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45956.735805555552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45956.735805555552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45956.735805555552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45956.735805555552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45956.735805555552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45956.735805555552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45956.735805555552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45956.735805555552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45956.735805555552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45956.735805555552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45956.735805555552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45956.735805555552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45956.735805555552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45956.735805555552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45956.735805555552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45956.735805555552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45956.735805555552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45956.735805555552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45956.735805555552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45956.735805555552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45956.735805555552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45956.735805555552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45956.735805555552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45956.735805555552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45956.735805555552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45956.735805555552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45956.735805555552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45956.735805555552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45956.735805555552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45956.735805555552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45956.735805555552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45956.735805555552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45956.735805555552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45956.735805555552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45956.735805555552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45956.735805555552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45956.735805555552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45956.735805555552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45956.735805555552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45956.735805555552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45956.735805555552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45956.735805555552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45956.735805555552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45956.735805555552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45956.735805555552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45956.735805555552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45956.735805555552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45956.735805555552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45956.735805555552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45956.735805555552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45956.735805555552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45956.735805555552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45956.735805555552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45956.735805555552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45956.735805555552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45956.735805555552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45956.735805555552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45956.735805555552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45956.735805555552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45956.735805555552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45956.735805555552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45956.735805555552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45956.735805555552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45956.735805555552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45956.735805555552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45956.735805555552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45956.735805555552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45956.735805555552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45956.735805555552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45956.735805555552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45956.735805555552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45956.735805555552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45956.735805555552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45956.735805555552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45956.735805555552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45956.735805555552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45956.735805555552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45956.735805555552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45956.735805555552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45956.735805555552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45956.735805555552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45956.735805555552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45956.735805555552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45956.735805555552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45956.735805555552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45956.735805555552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45956.735805555552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45956.735805555552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45956.735805555552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45956.735805555552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45956.735805555552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45956.735805555552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45956.735805555552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45956.735805555552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45956.735805555552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45956.735805555552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45956.735805555552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45956.735805555552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45956.735805555552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45956.735805555552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45956.735805555552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45956.735805555552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45956.735805555552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45956.735805555552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45956.735805555552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45956.735805555552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45956.735805555552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45956.735805555552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45956.735805555552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45956.735805555552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45956.735805555552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45956.735805555552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45956.735805555552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45956.735805555552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45956.735805555552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45956.735805555552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45956.735805555552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45956.735805555552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45956.735805555552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45956.735805555552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45956.735805555552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45956.735805555552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45956.735805555552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45956.735805555552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45956.735805555552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45956.735805555552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45956.735805555552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45956.735805555552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45956.735805555552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45956.735805555552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45956.735805555552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45956.735805555552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45956.735805555552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45956.735805555552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45956.735805555552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45956.735805555552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45956.735805555552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45956.735805555552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45956.735805555552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45956.735805555552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45956.735805555552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45956.735805555552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45956.735805555552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45956.735805555552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45956.735805555552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45956.735805555552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45956.735805555552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45956.735805555552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45956.735805555552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45956.735805555552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45956.735805555552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45956.735805555552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45956.735805555552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45956.735805555552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45956.735805555552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45956.735805555552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45956.735805555552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45956.735805555552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45956.735805555552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45956.735805555552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45956.735805555552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45956.735805555552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45956.735805555552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45956.735805555552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45956.735805555552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45956.735805555552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45956.735805555552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45956.735805555552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45956.735805555552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45956.735805555552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45956.735805555552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45956.735805555552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45956.735805555552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45956.735805555552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45956.735805555552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45956.735805555552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45956.735805555552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45956.735805555552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45956.735805555552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45956.735805555552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45956.735805555552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45956.735805555552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45956.735805555552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45956.735805555552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45956.735805555552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45956.735805555552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45956.735805555552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45956.735805555552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45956.735805555552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45956.735805555552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45956.735805555552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45956.735805555552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45956.735805555552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45956.735805555552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45956.735805555552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45956.735805555552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45956.735805555552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45956.735805555552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45956.735805555552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45956.735805555552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45956.735805555552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45956.735805555552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45956.735805555552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45956.735805555552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45956.735805555552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45956.735805555552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45956.735805555552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45956.735805555552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45956.735805555552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45956.735805555552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45956.735805555552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45956.735805555552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45956.735805555552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45956.735805555552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45956.735805555552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45956.735805555552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45956.735805555552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45956.735805555552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45956.735805555552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45956.735805555552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45956.735805555552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45956.735805555552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45956.735805555552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45956.735805555552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45956.735805555552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45956.735805555552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45956.735805555552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45956.735805555552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45956.735805555552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45956.735805555552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45956.735805555552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45956.735805555552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45956.735805555552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45956.735805555552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45956.735805555552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45956.735805555552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45956.735805555552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45956.735805555552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45956.735805555552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45956.735805555552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45956.735805555552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45956.735805555552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45956.735805555552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45956.735805555552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45956.735805555552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45956.735805555552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45956.735805555552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45956.735805555552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45956.735805555552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45956.735805555552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45956.735805555552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45956.735805555552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45956.735805555552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45956.735805555552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45956.735805555552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45956.735805555552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45956.735805555552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45956.735805555552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45956.735805555552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45956.735805555552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45956.735805555552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45956.735805555552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45956.735805555552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45956.735805555552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45956.735805555552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45956.735805555552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45956.735805555552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45956.735805555552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45956.735805555552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45956.735805555552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45956.735805555552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45956.735805555552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45956.735805555552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45956.735805555552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45956.735805555552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45956.735805555552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45956.735805555552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45956.735805555552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45956.735805555552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45956.735805555552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45956.735805555552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45956.735805555552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45956.735805555552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45956.735805555552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45956.735805555552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45956.735805555552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45956.735805555552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45956.735805555552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45956.735805555552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45956.735805555552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45956.735805555552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45956.735805555552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45956.735805555552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45956.735805555552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45956.735805555552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45956.735805555552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45956.735805555552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45956.735805555552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45956.735805555552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45956.735805555552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45956.735805555552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45956.735805555552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45956.735805555552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45956.735805555552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45956.735805555552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45956.735805555552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45956.735805555552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45956.735805555552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45956.735805555552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45956.735805555552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45956.735805555552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45956.735805555552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45956.735805555552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45956.735805555552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45956.735805555552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45956.735805555552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45956.735805555552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45956.735805555552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45956.735805555552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45956.735805555552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45956.735805555552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45956.735805555552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45956.735805555552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45956.735805555552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45956.735805555552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45956.735805555552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45956.735805555552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45956.735805555552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45956.735805555552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45956.735805555552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45956.735805555552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45956.735805555552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45956.735805555552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45956.735805555552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45956.735805555552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45956.735805555552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45956.735805555552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45956.735805555552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45956.735805555552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45956.735805555552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45956.735805555552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45956.735805555552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45956.735805555552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45956.735805555552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45956.735805555552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45956.735805555552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45956.735805555552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45956.735805555552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45956.735805555552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45956.735805555552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45956.735805555552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45956.735805555552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45956.735805555552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45956.735805555552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45956.735805555552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45956.735805555552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45956.735805555552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45956.735805555552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45956.735805555552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45956.735805555552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45956.735805555552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45956.735805555552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45956.735805555552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45956.735805555552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45956.735805555552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45956.735805555552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45956.735805555552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45956.735805555552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45956.735805555552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45956.735805555552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45956.735805555552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45956.735805555552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45956.735805555552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45956.735805555552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45956.735805555552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45956.735805555552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45956.735805555552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45956.735805555552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45956.735805555552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45956.735805555552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45956.735805555552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45956.735805555552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45956.735805555552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45956.735805555552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45956.735805555552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45956.735805555552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45956.735805555552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45956.735805555552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45956.735805555552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45956.735805555552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45956.735805555552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45956.735805555552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45956.735805555552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45956.735805555552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45956.735805555552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45956.735805555552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45956.735805555552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45956.735805555552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45956.735805555552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45956.735805555552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45956.735805555552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45956.735805555552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45956.735805555552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45956.735805555552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45956.735805555552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45956.735805555552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45956.735805555552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45956.735805555552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45956.735805555552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45956.735805555552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45956.735805555552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45956.735805555552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45956.735805555552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45956.735805555552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45956.735805555552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45956.735805555552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45956.735805555552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45956.735805555552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45956.735805555552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45956.735805555552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45956.735805555552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45956.735805555552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45956.735805555552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45956.735805555552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45956.735805555552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45956.735805555552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45956.735805555552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45956.735805555552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45956.735805555552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45956.735805555552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45956.735805555552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45956.735805555552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45956.735805555552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45956.735805555552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45956.735805555552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45956.735805555552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45956.735805555552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45956.735805555552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45956.735805555552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45956.735805555552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45956.735805555552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45956.735805555552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45956.735805555552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45956.735805555552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45956.735805555552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45956.735805555552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45956.735805555552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45956.735805555552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45956.735805555552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45956.735805555552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45956.735805555552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45956.735805555552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45956.735805555552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45956.735805555552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45956.735805555552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45956.735805555552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45956.735805555552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45956.735805555552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45956.735805555552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45956.735805555552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45956.735805555552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45956.735805555552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45956.735805555552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45956.735805555552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45956.735805555552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45956.735805555552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45956.735805555552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45956.735805555552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45956.735805555552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45956.735805555552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45956.735805555552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45956.735805555552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45956.735805555552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45956.735805555552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45956.735805555552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45956.735805555552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45956.735805555552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45956.735805555552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45956.735805555552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45956.735805555552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45956.735805555552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45956.735805555552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45956.735805555552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45956.735805555552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45956.735805555552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45956.735805555552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45956.735805555552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45956.735805555552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45956.735805555552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45956.735805555552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45956.735805555552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45956.735805555552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45956.735805555552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45956.735805555552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45956.735805555552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45956.735805555552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45956.735805555552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45956.735805555552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45956.735805555552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45956.735805555552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45956.735805555552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45956.735805555552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45956.735805555552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45956.735805555552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45956.735805555552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45956.735805555552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45956.735805555552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45956.735805555552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45956.735805555552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45956.735805555552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45956.735805555552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45956.735805555552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45956.735805555552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45956.735805555552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45956.735805555552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45956.735805555552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45956.735805555552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45956.735805555552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45956.735805555552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45956.735805555552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45956.735805555552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45956.735805555552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45956.735805555552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45956.735805555552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45956.735805555552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45956.735805555552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45956.735805555552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45956.735805555552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45956.735805555552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45956.735805555552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45956.735805555552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45956.735805555552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45956.735805555552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45956.735805555552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45956.735805555552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45956.735805555552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45956.735805555552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45956.735805555552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45956.735805555552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45956.735805555552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45956.735805555552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45956.735805555552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45956.735805555552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45956.735805555552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45956.735805555552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45956.735805555552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45956.735805555552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45956.735805555552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45956.735805555552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45956.735805555552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45956.735805555552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45956.735805555552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45956.735805555552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45956.735805555552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45956.735805555552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45956.735805555552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45956.735805555552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45956.735805555552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45956.735805555552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45956.735805555552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45956.735805555552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45956.735805555552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45956.735805555552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45956.735805555552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45956.735805555552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45956.735805555552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45956.735805555552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45956.735805555552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45956.735805555552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45956.735805555552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45956.735805555552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45956.735805555552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45956.735805555552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45956.735805555552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45956.735805555552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45956.735805555552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45956.735805555552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45956.735805555552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45956.735805555552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45956.735805555552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45956.735805555552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45956.735805555552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45956.735805555552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45956.735805555552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45956.735805555552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45956.735805555552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45956.735805555552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45956.735805555552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45956.735805555552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45956.735805555552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45956.735805555552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45956.735805555552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45956.735805555552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45956.735805555552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45956.735805555552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45956.735805555552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45956.735805555552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45956.735805555552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45956.735805555552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45956.735805555552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45956.735805555552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45956.735805555552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45956.735805555552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45956.735805555552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45956.735805555552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45956.735805555552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45956.735805555552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45956.735805555552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45956.735805555552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45956.735805555552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45956.735805555552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45956.735805555552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45956.735805555552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45956.735805555552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45956.735805555552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45956.735805555552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45956.735805555552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45956.735805555552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45956.735805555552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45956.735805555552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45956.735805555552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45956.735805555552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45956.735805555552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45956.735805555552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45956.735805555552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45956.735805555552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45956.735805555552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45956.735805555552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45956.735805555552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45956.735805555552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45956.735805555552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45956.735805555552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45956.735805555552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45956.735805555552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45956.735805555552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45956.735805555552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45956.735805555552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45956.735805555552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45956.735805555552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45956.735805555552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45956.735805555552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45956.735805555552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45956.735805555552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45956.735805555552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45956.735805555552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45956.735805555552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45956.735805555552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45956.735805555552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45956.735805555552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45956.735805555552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45956.735805555552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45956.735805555552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45956.735805555552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45956.735805555552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45956.735805555552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45956.735805555552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45956.735805555552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45956.735805555552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45956.735805555552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45956.735805555552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45956.735805555552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45956.735805555552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45956.735805555552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45956.735805555552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45956.735805555552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45956.735805555552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45956.735805555552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45956.735805555552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45956.735805555552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45956.735805555552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45956.735805555552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45956.735805555552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45956.735805555552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45956.735805555552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45956.735805555552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45956.735805555552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45956.735805555552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45956.735805555552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45956.735805555552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45956.735805555552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45956.735805555552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45956.735805555552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45956.735805555552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45956.735805555552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45956.735805555552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45956.735805555552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45956.735805555552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45956.735805555552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45956.735805555552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45956.735805555552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45956.735805555552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45956.735805555552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45956.735805555552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45956.735805555552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45956.735805555552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45956.735805555552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45956.735805555552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45956.735805555552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45956.735805555552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45956.735805555552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45956.735805555552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45956.735805555552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45956.735805555552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45956.735805555552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45956.735805555552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45956.735805555552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45956.735805555552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45956.735805555552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45956.735805555552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45956.735805555552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45956.735805555552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45956.735805555552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45956.735805555552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45956.735805555552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45956.735805555552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45956.735805555552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45956.735805555552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45956.735805555552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45956.735805555552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45956.735805555552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45956.735805555552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45956.735805555552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45956.735805555552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45956.735805555552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45956.735805555552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45956.735805555552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45956.735805555552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45956.735805555552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45956.735805555552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45956.735805555552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45956.735805555552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45956.735805555552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45956.735805555552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45956.735805555552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45956.735805555552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45956.735805555552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45956.735805555552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45956.735805555552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45956.735805555552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45956.735805555552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45956.735805555552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45956.735805555552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45956.735805555552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45956.735805555552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45956.735805555552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45956.735805555552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45956.735805555552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45956.735805555552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45956.735805555552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45956.735805555552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45956.735805555552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45956.735805555552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45956.735805555552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45956.735805555552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45956.735805555552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253.25508796295617</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3.1010833333275514</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45956.735805555552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45956.735805555552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45956.735805555552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45956.735805555552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45956.735805555552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45956.735805555552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45956.735805555552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45956.735805555552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45956.735805555552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45956.735805555552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45956.735805555552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45956.735805555552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45956.735805555552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45956.735805555552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45956.735805555552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45956.735805555552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45956.735805555552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45956.735805555552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45956.735805555552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45956.735805555552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45956.735805555552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45956.735805555552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45956.735805555552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45956.735805555552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45956.735805555552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45956.735805555552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45956.735805555552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45956.735805555552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45956.735805555552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45956.735805555552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45956.735805555552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45956.735805555552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45956.735805555552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45956.735805555552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45956.735805555552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45956.735805555552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45956.735805555552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45956.735805555552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45956.735805555552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45956.735805555552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45956.735805555552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45956.735805555552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45956.735805555552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45956.735805555552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45956.735805555552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45956.735805555552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45956.735805555552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45956.735805555552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45956.735805555552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45956.735805555552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45956.735805555552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45956.735805555552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45956.735805555552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45956.735805555552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45956.735805555552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45956.735805555552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45956.735805555552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45956.735805555552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45956.735805555552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45956.735805555552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45956.735805555552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45956.735805555552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45956.735805555552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45956.735805555552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45956.735805555552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45956.735805555552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45956.735805555552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45956.735805555552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45956.735805555552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45956.735805555552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45956.735805555552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45956.735805555552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45956.735805555552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45956.735805555552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45956.735805555552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45956.735805555552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45956.735805555552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45956.735805555552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45956.735805555552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45956.735805555552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45956.735805555552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45956.735805555552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45956.735805555552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45956.735805555552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45956.735805555552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45956.735805555552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45956.735805555552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45956.735805555552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45956.735805555552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45956.735805555552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45956.735805555552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45956.735805555552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45956.735805555552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45956.735805555552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45956.735805555552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45956.735805555552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45956.735805555552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45956.735805555552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45956.735805555552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45956.735805555552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45956.735805555552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45956.735805555552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45956.735805555552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45956.735805555552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45956.735805555552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45956.735805555552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45956.735805555552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45956.735805555552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45956.735805555552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45956.735805555552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45956.735805555552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45956.735805555552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45956.735805555552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45956.735805555552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45956.735805555552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45956.735805555552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45956.735805555552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45956.735805555552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45956.735805555552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45956.735805555552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45956.735805555552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45956.735805555552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45956.735805555552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45956.735805555552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45956.735805555552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45956.735805555552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45956.735805555552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45956.735805555552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45956.735805555552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45956.735805555552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45956.735805555552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45956.735805555552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45956.735805555552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45956.735805555552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45956.735805555552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45956.735805555552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45956.735805555552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45956.735805555552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45956.735805555552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45956.735805555552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45956.735805555552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45956.735805555552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45956.735805555552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45956.735805555552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45956.735805555552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45956.735805555552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45956.735805555552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45956.735805555552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45956.735805555552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45956.735805555552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45956.735805555552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45956.735805555552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45956.735805555552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45956.735805555552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45956.735805555552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45956.735805555552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45956.735805555552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45956.735805555552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45956.735805555552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45956.735805555552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45956.735805555552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45956.735805555552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45956.735805555552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45956.735805555552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45956.735805555552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45956.735805555552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45956.735805555552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45956.735805555552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45956.735805555552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45956.735805555552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45956.735805555552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45956.735805555552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45956.735805555552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45956.735805555552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45956.735805555552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45956.735805555552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45956.735805555552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45956.735805555552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45956.735805555552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45956.735805555552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45956.735805555552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45956.735805555552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45956.735805555552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45956.735805555552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45956.735805555552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45956.735805555552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45956.735805555552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45956.735805555552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45956.735805555552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45956.735805555552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45956.735805555552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45956.735805555552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45956.735805555552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45956.735805555552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45956.735805555552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45956.735805555552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45956.735805555552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45956.735805555552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45956.735805555552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45956.735805555552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45956.735805555552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45956.735805555552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45956.735805555552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45956.735805555552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45956.735805555552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45956.735805555552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45956.735805555552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45956.735805555552</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45956.735805555552</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K6" sqref="K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64.903745370364049</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30.546928240735724</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8.074694444439956</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0.22984490740782348</v>
      </c>
      <c r="H5" s="153">
        <v>45956.07471064815</v>
      </c>
      <c r="I5" s="152" t="str">
        <f>IFERROR(VLOOKUP(D5,DB!A:F,6,0),"")</f>
        <v>SCECO</v>
      </c>
      <c r="J5" s="152" t="str">
        <f>IFERROR(VLOOKUP(D5,DB!A:G,7,0),"")</f>
        <v>No BB Design</v>
      </c>
      <c r="K5" s="152" t="s">
        <v>39099</v>
      </c>
      <c r="L5" s="152" t="str">
        <f>IFERROR(VLOOKUP(D5,DB!A:I,9,0),"")</f>
        <v>Latis</v>
      </c>
    </row>
    <row r="6" spans="1:13" ht="15">
      <c r="A6" s="152" t="s">
        <v>39100</v>
      </c>
      <c r="B6" s="152" t="str">
        <f>IFERROR(VLOOKUP(D6,DB!A:K,11,0),"")</f>
        <v>R5</v>
      </c>
      <c r="C6" s="152">
        <v>1</v>
      </c>
      <c r="D6" s="152" t="s">
        <v>31265</v>
      </c>
      <c r="E6" s="152" t="s">
        <v>39079</v>
      </c>
      <c r="F6" s="153">
        <v>45956.726053240738</v>
      </c>
      <c r="G6" s="154">
        <f ca="1">IFERROR(NOW()-F6,"")</f>
        <v>9.7523148142499849E-3</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45956.735805555552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45956.735805555552</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45956.735805555552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45956.735805555552</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45956.735805555552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45956.735805555552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45956.735805555552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45956.735805555552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45956.735805555552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45956.735805555552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45956.735805555552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45956.735805555552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45956.735805555552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45956.735805555552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45956.735805555552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45956.735805555552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45956.735805555552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45956.735805555552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45956.735805555552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45956.735805555552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45956.735805555552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45956.735805555552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45956.735805555552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45956.735805555552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45956.735805555552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45956.735805555552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45956.735805555552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45956.735805555552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45956.735805555552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45956.735805555552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45956.735805555552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45956.735805555552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45956.735805555552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45956.735805555552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45956.735805555552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45956.735805555552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45956.735805555552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45956.735805555552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45956.735805555552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45956.735805555552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45956.735805555552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45956.735805555552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45956.735805555552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45956.735805555552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45956.735805555552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45956.735805555552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45956.735805555552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45956.735805555552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45956.735805555552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45956.735805555552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45956.735805555552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45956.735805555552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45956.735805555552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45956.735805555552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45956.735805555552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45956.735805555552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45956.735805555552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45956.735805555552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45956.735805555552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45956.735805555552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45956.735805555552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45956.735805555552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45956.735805555552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45956.735805555552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45956.735805555552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45956.735805555552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45956.735805555552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45956.735805555552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45956.735805555552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45956.735805555552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45956.735805555552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45956.735805555552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45956.735805555552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45956.735805555552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45956.735805555552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45956.735805555552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45956.735805555552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45956.735805555552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45956.735805555552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45956.735805555552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45956.735805555552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45956.735805555552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45956.735805555552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45956.735805555552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45956.735805555552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45956.735805555552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45956.735805555552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45956.735805555552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45956.735805555552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45956.735805555552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45956.735805555552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45956.735805555552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45956.735805555552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45956.735805555552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45956.735805555552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45956.735805555552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45956.735805555552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45956.735805555552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45956.735805555552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45956.735805555552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45956.735805555552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45956.735805555552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45956.735805555552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45956.735805555552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45956.735805555552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45956.735805555552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45956.735805555552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45956.735805555552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45956.735805555552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45956.735805555552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45956.735805555552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45956.735805555552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45956.735805555552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45956.735805555552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45956.735805555552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45956.735805555552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45956.735805555552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45956.735805555552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45956.735805555552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45956.735805555552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45956.735805555552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45956.735805555552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45956.735805555552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45956.735805555552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45956.735805555552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45956.735805555552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45956.735805555552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45956.735805555552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45956.735805555552</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45956.735805555552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45956.735805555552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45956.735805555552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45956.735805555552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45956.735805555552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45956.735805555552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45956.735805555552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45956.735805555552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45956.735805555552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45956.735805555552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45956.735805555552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45956.735805555552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45956.735805555552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45956.735805555552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45956.735805555552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45956.735805555552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45956.735805555552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45956.735805555552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45956.735805555552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45956.735805555552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45956.735805555552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45956.735805555552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45956.735805555552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45956.735805555552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45956.735805555552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45956.735805555552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45956.735805555552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45956.735805555552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45956.735805555552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45956.735805555552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45956.735805555552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45956.735805555552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45956.735805555552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45956.735805555552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45956.735805555552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45956.735805555552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45956.735805555552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45956.735805555552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45956.735805555552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45956.735805555552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45956.735805555552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45956.735805555552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45956.735805555552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45956.735805555552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45956.735805555552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45956.735805555552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45956.735805555552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45956.735805555552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45956.735805555552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45956.735805555552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45956.735805555552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45956.735805555552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45956.735805555552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45956.735805555552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45956.735805555552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45956.735805555552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45956.735805555552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45956.735805555552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45956.735805555552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45956.735805555552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45956.735805555552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45956.735805555552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45956.735805555552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45956.735805555552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45956.735805555552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45956.735805555552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45956.735805555552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45956.735805555552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45956.735805555552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45956.735805555552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45956.735805555552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45956.735805555552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45956.735805555552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45956.735805555552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45956.735805555552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45956.735805555552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45956.735805555552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45956.735805555552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45956.735805555552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45956.735805555552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45956.735805555552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45956.735805555552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45956.735805555552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45956.735805555552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45956.735805555552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45956.735805555552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45956.735805555552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45956.735805555552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45956.735805555552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45956.735805555552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45956.735805555552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45956.735805555552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45956.735805555552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45956.735805555552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45956.735805555552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45956.735805555552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45956.735805555552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45956.735805555552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45956.735805555552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45956.735805555552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45956.735805555552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45956.735805555552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45956.735805555552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45956.735805555552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45956.735805555552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45956.735805555552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45956.735805555552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45956.735805555552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45956.735805555552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45956.735805555552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45956.735805555552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45956.735805555552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45956.735805555552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45956.735805555552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45956.735805555552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45956.735805555552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45956.735805555552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45956.735805555552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45956.735805555552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45956.735805555552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45956.735805555552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45956.735805555552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45956.735805555552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45956.735805555552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45956.735805555552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45956.735805555552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45956.735805555552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45956.735805555552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45956.735805555552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45956.735805555552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45956.735805555552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45956.735805555552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45956.735805555552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45956.735805555552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45956.735805555552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45956.735805555552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45956.735805555552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45956.735805555552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45956.735805555552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45956.735805555552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45956.735805555552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45956.735805555552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45956.735805555552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45956.735805555552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45956.735805555552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45956.735805555552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45956.735805555552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45956.735805555552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45956.735805555552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45956.735805555552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45956.735805555552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45956.735805555552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45956.735805555552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45956.735805555552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45956.735805555552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45956.735805555552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45956.735805555552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45956.735805555552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45956.735805555552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45956.735805555552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45956.735805555552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45956.735805555552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45956.735805555552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45956.735805555552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45956.735805555552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45956.735805555552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45956.735805555552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45956.735805555552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45956.735805555552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45956.735805555552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45956.735805555552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45956.735805555552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45956.735805555552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45956.735805555552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45956.735805555552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45956.735805555552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45956.735805555552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45956.735805555552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45956.735805555552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45956.735805555552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45956.735805555552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45956.735805555552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45956.735805555552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45956.735805555552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45956.735805555552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45956.735805555552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45956.735805555552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45956.735805555552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45956.735805555552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45956.735805555552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45956.735805555552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45956.735805555552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45956.735805555552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45956.735805555552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45956.735805555552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45956.735805555552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45956.735805555552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45956.735805555552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45956.735805555552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45956.735805555552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45956.735805555552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45956.735805555552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45956.735805555552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45956.735805555552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45956.735805555552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45956.735805555552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45956.735805555552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45956.735805555552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45956.735805555552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45956.735805555552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45956.735805555552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45956.735805555552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45956.735805555552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45956.735805555552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45956.735805555552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45956.735805555552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45956.735805555552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45956.735805555552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45956.735805555552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45956.735805555552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45956.735805555552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45956.735805555552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45956.735805555552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45956.735805555552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45956.735805555552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45956.735805555552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45956.735805555552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45956.735805555552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45956.735805555552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45956.735805555552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45956.735805555552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45956.735805555552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45956.735805555552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45956.735805555552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45956.735805555552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45956.735805555552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45956.735805555552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45956.735805555552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45956.735805555552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45956.735805555552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45956.735805555552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45956.735805555552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45956.735805555552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45956.735805555552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45956.735805555552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45956.735805555552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45956.735805555552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45956.735805555552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45956.735805555552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45956.735805555552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45956.735805555552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45956.735805555552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45956.735805555552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45956.735805555552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45956.735805555552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45956.735805555552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45956.735805555552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45956.735805555552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45956.735805555552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45956.735805555552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45956.735805555552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45956.735805555552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45956.735805555552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45956.735805555552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45956.735805555552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45956.735805555552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45956.735805555552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45956.735805555552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45956.735805555552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45956.735805555552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45956.735805555552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45956.735805555552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45956.735805555552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45956.735805555552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45956.735805555552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45956.735805555552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45956.735805555552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45956.735805555552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45956.735805555552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45956.735805555552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45956.735805555552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45956.735805555552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45956.735805555552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45956.735805555552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45956.735805555552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45956.735805555552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45956.735805555552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45956.735805555552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45956.735805555552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45956.735805555552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45956.735805555552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45956.735805555552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45956.735805555552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45956.735805555552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45956.735805555552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45956.735805555552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45956.735805555552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45956.735805555552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45956.735805555552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45956.735805555552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45956.735805555552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45956.735805555552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45956.735805555552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45956.735805555552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45956.735805555552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45956.735805555552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45956.735805555552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45956.735805555552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45956.735805555552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45956.735805555552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45956.735805555552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45956.735805555552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45956.735805555552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45956.735805555552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45956.735805555552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45956.735805555552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45956.735805555552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45956.735805555552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45956.735805555552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45956.735805555552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45956.735805555552</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7"/>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0.63139583332667826</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4</v>
      </c>
      <c r="D3" s="103" t="s">
        <v>32684</v>
      </c>
      <c r="E3" s="106" t="s">
        <v>39105</v>
      </c>
      <c r="F3" s="107">
        <v>45956.62903935185</v>
      </c>
      <c r="G3" s="77">
        <f ca="1">IFERROR(NOW()-F3,"-")</f>
        <v>0.10676620370213641</v>
      </c>
      <c r="H3" s="107">
        <v>45956.619884259257</v>
      </c>
      <c r="I3" s="103" t="str">
        <f>IFERROR(VLOOKUP(D3,DB!A:F,6,0),"")</f>
        <v>SCECO</v>
      </c>
      <c r="J3" s="102" t="str">
        <f>IFERROR(VLOOKUP(D3,DB!A:G,7,0),"")</f>
        <v>Vandalized</v>
      </c>
      <c r="K3" s="108" t="s">
        <v>39106</v>
      </c>
      <c r="L3" s="109" t="str">
        <f>IFERROR(VLOOKUP(D3,DB!A:I,9,0),"")</f>
        <v>Latis</v>
      </c>
    </row>
    <row r="4" spans="1:16383" ht="31.5" customHeight="1">
      <c r="A4" s="104"/>
      <c r="B4" s="103" t="str">
        <f>IFERROR(VLOOKUP(D4,DB!A:K,11,0),"")</f>
        <v/>
      </c>
      <c r="C4" s="105"/>
      <c r="D4"/>
      <c r="E4" s="106"/>
      <c r="F4" s="107"/>
      <c r="G4" s="77">
        <f ca="1">IFERROR(NOW()-F4,"-")</f>
        <v>45956.735805555552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45956.735805555552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45956.735805555552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45956.735805555552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45956.735805555552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45956.735805555552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45956.735805555552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45956.735805555552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45956.735805555552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45956.735805555552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45956.735805555552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45956.735805555552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45956.735805555552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45956.735805555552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45956.735805555552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45956.735805555552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45956.735805555552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45956.735805555552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45956.735805555552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45956.735805555552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45956.735805555552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45956.735805555552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45956.735805555552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45956.735805555552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45956.735805555552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45956.735805555552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45956.735805555552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45956.735805555552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45956.735805555552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45956.735805555552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45956.735805555552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45956.735805555552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45956.735805555552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45956.735805555552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45956.735805555552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45956.735805555552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45956.735805555552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45956.735805555552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45956.735805555552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45956.735805555552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45956.735805555552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45956.735805555552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45956.735805555552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45956.735805555552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45956.735805555552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45956.735805555552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45956.735805555552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45956.735805555552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45956.735805555552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45956.735805555552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45956.735805555552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45956.735805555552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45956.735805555552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45956.735805555552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45956.735805555552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45956.735805555552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45956.735805555552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45956.735805555552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45956.735805555552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45956.735805555552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45956.735805555552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45956.735805555552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45956.735805555552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45956.735805555552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45956.735805555552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45956.735805555552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45956.735805555552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45956.735805555552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45956.735805555552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45956.735805555552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45956.735805555552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45956.735805555552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45956.735805555552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45956.735805555552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45956.735805555552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45956.735805555552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45956.735805555552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45956.735805555552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45956.735805555552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45956.735805555552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45956.735805555552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45956.735805555552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45956.735805555552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45956.735805555552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45956.735805555552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45956.735805555552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45956.735805555552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45956.735805555552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45956.735805555552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45956.735805555552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45956.735805555552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45956.735805555552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45956.735805555552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45956.735805555552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45956.735805555552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45956.735805555552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45956.735805555552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45956.735805555552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45956.735805555552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45956.735805555552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45956.735805555552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45956.735805555552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45956.735805555552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45956.735805555552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45956.735805555552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45956.735805555552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45956.735805555552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45956.735805555552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45956.735805555552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45956.735805555552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45956.735805555552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45956.735805555552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45956.735805555552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45956.735805555552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45956.735805555552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45956.735805555552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45956.735805555552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45956.735805555552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45956.735805555552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45956.735805555552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45956.735805555552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45956.735805555552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45956.735805555552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45956.735805555552</v>
      </c>
      <c r="H127" s="107"/>
      <c r="I127" s="103" t="str">
        <f>IFERROR(VLOOKUP(D127,DB!A:F,6,0),"")</f>
        <v/>
      </c>
      <c r="J127" s="102" t="str">
        <f>IFERROR(VLOOKUP(D127,DB!A:G,7,0),"")</f>
        <v/>
      </c>
      <c r="K127" s="108"/>
      <c r="L127" s="109" t="str">
        <f>IFERROR(VLOOKUP(D127,DB!A:I,9,0),"")</f>
        <v/>
      </c>
    </row>
  </sheetData>
  <dataValidations count="2">
    <dataValidation allowBlank="1" showInputMessage="1" showErrorMessage="1" sqref="E1" xr:uid="{380493DB-286A-4683-AF55-C78F04945A49}"/>
    <dataValidation type="list" allowBlank="1" showInputMessage="1" showErrorMessage="1" sqref="E2:E12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2025-10-26T14:39:35Z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