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15" documentId="13_ncr:1_{F6CB121F-512D-4AA6-A0C1-0FB36C537598}" xr6:coauthVersionLast="47" xr6:coauthVersionMax="47" xr10:uidLastSave="{66E91F05-46F9-4336-9193-EA56484281E6}"/>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L4" i="4"/>
  <c r="J4" i="4"/>
  <c r="I4" i="4"/>
  <c r="G4" i="4"/>
  <c r="B4"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<sst xmlns="http://schemas.openxmlformats.org/spreadsheetml/2006/main" count="180282" uniqueCount="39126">
  <si>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</si>
  <si>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</si>
  <si>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</si>
  <si>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</si>
  <si>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</si>
  <si>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</si>
  <si>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</si>
  <si>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</si>
  <si>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</si>
  <si>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</si>
  <si>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</si>
  <si>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</si>
  <si>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</si>
  <si>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</si>
  <si>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</si>
  <si>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</si>
  <si>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</si>
  <si>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</si>
  <si>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</si>
  <si>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</si>
  <si>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</si>
  <si>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</si>
  <si>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</si>
  <si>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</si>
  <si>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</si>
  <si>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</si>
  <si>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</si>
  <si>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</si>
  <si>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</si>
  <si>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</si>
  <si>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</si>
  <si>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</si>
  <si>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</si>
  <si>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</si>
  <si>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</si>
  <si>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</si>
  <si>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</si>
  <si>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</si>
  <si>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</si>
  <si>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</si>
  <si>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</si>
  <si>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</si>
  <si>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</si>
  <si>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</si>
  <si>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</si>
  <si>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</si>
  <si>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</si>
  <si>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</si>
  <si>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</si>
  <si>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</si>
  <si>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</si>
  <si>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</si>
  <si>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</si>
  <si>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</si>
  <si>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</si>
  <si>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</si>
  <si>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</si>
  <si>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</si>
  <si>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</si>
  <si>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</si>
  <si>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</si>
  <si>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</si>
  <si>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</si>
  <si>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</si>
  <si>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</si>
  <si>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</si>
  <si>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</si>
  <si>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</si>
  <si>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</si>
  <si>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</si>
  <si>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</si>
  <si>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</si>
  <si>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</si>
  <si>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</si>
  <si>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</si>
  <si>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</si>
  <si>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</si>
  <si>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</si>
  <si>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</si>
  <si>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</si>
  <si>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</si>
  <si>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</si>
  <si>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</si>
  <si>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</si>
  <si>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</si>
  <si>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</si>
  <si>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</si>
  <si>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</si>
  <si>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</si>
  <si>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</si>
  <si>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</si>
  <si>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</si>
  <si>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</si>
  <si>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</si>
  <si>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</si>
  <si>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</si>
  <si>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</si>
  <si>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</si>
  <si>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</si>
  <si>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</si>
  <si>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</si>
  <si>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</si>
  <si>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</si>
  <si>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</si>
  <si>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</si>
  <si>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</si>
  <si>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</si>
  <si>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</si>
  <si>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</si>
  <si>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</si>
  <si>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</si>
  <si>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</si>
  <si>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</si>
  <si>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</si>
  <si>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</si>
  <si>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</si>
  <si>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</si>
  <si>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</si>
  <si>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</si>
  <si>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</si>
  <si>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</si>
  <si>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</si>
  <si>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</si>
  <si>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</si>
  <si>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</si>
  <si>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</si>
  <si>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</si>
  <si>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</si>
  <si>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</si>
  <si>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</si>
  <si>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</si>
  <si>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</si>
  <si>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</si>
  <si>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</si>
  <si>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</si>
  <si>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</si>
  <si>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</si>
  <si>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</si>
  <si>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</si>
  <si>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</si>
  <si>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</si>
  <si>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</si>
  <si>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</si>
  <si>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</si>
  <si>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</si>
  <si>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</si>
  <si>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</si>
  <si>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</si>
  <si>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</si>
  <si>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</si>
  <si>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</si>
  <si>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</si>
  <si>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</si>
  <si>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</si>
  <si>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</si>
  <si>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</si>
  <si>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</si>
  <si>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</si>
  <si>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</si>
  <si>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</si>
  <si>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</si>
  <si>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</si>
  <si>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</si>
  <si>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</si>
  <si>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</si>
  <si>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</si>
  <si>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</si>
  <si>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</si>
  <si>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</si>
  <si>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</si>
  <si>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</si>
  <si>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</si>
  <si>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</si>
  <si>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</si>
  <si>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</si>
  <si>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</si>
  <si>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</si>
  <si>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</si>
  <si>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</si>
  <si>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</si>
  <si>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</si>
  <si>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</si>
  <si>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</si>
  <si>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</si>
  <si>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</si>
  <si>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</si>
  <si>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</si>
  <si>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</si>
  <si>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</si>
  <si>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</si>
  <si>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</si>
  <si>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</si>
  <si>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</si>
  <si>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</si>
  <si>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</si>
  <si>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</si>
  <si>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</si>
  <si>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</si>
  <si>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</si>
  <si>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</si>
  <si>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</si>
  <si>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</si>
  <si>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</si>
  <si>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</si>
  <si>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</si>
  <si>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</si>
  <si>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</si>
  <si>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</si>
  <si>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</si>
  <si>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</si>
  <si>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</si>
  <si>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</si>
  <si>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</si>
  <si>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</si>
  <si>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</si>
  <si>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</si>
  <si>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</si>
  <si>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</si>
  <si>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</si>
  <si>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</si>
  <si>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</si>
  <si>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</si>
  <si>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</si>
  <si>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</si>
  <si>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</si>
  <si>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</si>
  <si>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</si>
  <si>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</si>
  <si>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</si>
  <si>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</si>
  <si>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</si>
  <si>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</si>
  <si>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</si>
  <si>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</si>
  <si>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</si>
  <si>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</si>
  <si>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</si>
  <si>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</si>
  <si>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</si>
  <si>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</si>
  <si>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</si>
  <si>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</si>
  <si>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</si>
  <si>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</si>
  <si>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</si>
  <si>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</si>
  <si>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</si>
  <si>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</si>
  <si>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</si>
  <si>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</si>
  <si>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</si>
  <si>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</si>
  <si>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</si>
  <si>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</si>
  <si>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</si>
  <si>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</si>
  <si>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</si>
  <si>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</si>
  <si>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</si>
  <si>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</si>
  <si>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</si>
  <si>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</si>
  <si>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</si>
  <si>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</si>
  <si>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</si>
  <si>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</si>
  <si>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</si>
  <si>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</si>
  <si>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</si>
  <si>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</si>
  <si>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</si>
  <si>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</si>
  <si>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</si>
  <si>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</si>
  <si>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</si>
  <si>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</si>
  <si>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</si>
  <si>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</si>
  <si>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</si>
  <si>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</si>
  <si>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</si>
  <si>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</si>
  <si>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</si>
  <si>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</si>
  <si>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</si>
  <si>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</si>
  <si>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</si>
  <si>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</si>
  <si>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</si>
  <si>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</si>
  <si>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</si>
  <si>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</si>
  <si>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</si>
  <si>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</si>
  <si>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</si>
  <si>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</si>
  <si>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</si>
  <si>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</si>
  <si>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</si>
  <si>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</si>
  <si>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</si>
  <si>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</si>
  <si>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</si>
  <si>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</si>
  <si>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</si>
  <si>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</si>
  <si>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</si>
  <si>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</si>
  <si>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</si>
  <si>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</si>
  <si>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</si>
  <si>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</si>
  <si>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</si>
  <si>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</si>
  <si>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</si>
  <si>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</si>
  <si>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</si>
  <si>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</si>
  <si>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</si>
  <si>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</si>
  <si>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</si>
  <si>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</si>
  <si>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</si>
  <si>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</si>
  <si>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</si>
  <si>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</si>
  <si>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</si>
  <si>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</si>
  <si>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</si>
  <si>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</si>
  <si>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</si>
  <si>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</si>
  <si>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</si>
  <si>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</si>
  <si>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</si>
  <si>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</si>
  <si>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</si>
  <si>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</si>
  <si>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</si>
  <si>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</si>
  <si>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</si>
  <si>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</si>
  <si>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</si>
  <si>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</si>
  <si>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</si>
  <si>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</si>
  <si>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</si>
  <si>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</si>
  <si>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</si>
  <si>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</si>
  <si>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</si>
  <si>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</si>
  <si>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</si>
  <si>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</si>
  <si>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</si>
  <si>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</si>
  <si>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</si>
  <si>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</si>
  <si>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</si>
  <si>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</si>
  <si>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</si>
  <si>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</si>
  <si>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</si>
  <si>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</si>
  <si>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</si>
  <si>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</si>
  <si>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</si>
  <si>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</si>
  <si>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</si>
  <si>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</si>
  <si>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</si>
  <si>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</si>
  <si>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</si>
  <si>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</si>
  <si>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</si>
  <si>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</si>
  <si>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</si>
  <si>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</si>
  <si>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</si>
  <si>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</si>
  <si>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</si>
  <si>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</si>
  <si>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</si>
  <si>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</si>
  <si>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</si>
  <si>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</si>
  <si>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</si>
  <si>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</si>
  <si>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</si>
  <si>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</si>
  <si>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</si>
  <si>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</si>
  <si>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</si>
  <si>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</si>
  <si>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</si>
  <si>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</si>
  <si>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</si>
  <si>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</si>
  <si>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</si>
  <si>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</si>
  <si>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</si>
  <si>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</si>
  <si>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</si>
  <si>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</si>
  <si>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</si>
  <si>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</si>
  <si>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</si>
  <si>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</si>
  <si>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</si>
  <si>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</si>
  <si>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</si>
  <si>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</si>
  <si>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</si>
  <si>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</si>
  <si>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</si>
  <si>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</si>
  <si>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</si>
  <si>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</si>
  <si>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</si>
  <si>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</si>
  <si>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</si>
  <si>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</si>
  <si>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</si>
  <si>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</si>
  <si>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</si>
  <si>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</si>
  <si>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</si>
  <si>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</si>
  <si>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</si>
  <si>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</si>
  <si>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</si>
  <si>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</si>
  <si>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</si>
  <si>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</si>
  <si>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</si>
  <si>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</si>
  <si>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</si>
  <si>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</si>
  <si>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</si>
  <si>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</si>
  <si>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</si>
  <si>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</si>
  <si>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</si>
  <si>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</si>
  <si>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</si>
  <si>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</si>
  <si>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</si>
  <si>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</si>
  <si>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</si>
  <si>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</si>
  <si>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</si>
  <si>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</si>
  <si>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</si>
  <si>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</si>
  <si>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</si>
  <si>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</si>
  <si>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</si>
  <si>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</si>
  <si>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</si>
  <si>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</si>
  <si>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</si>
  <si>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</si>
  <si>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</si>
  <si>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</si>
  <si>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</si>
  <si>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</si>
  <si>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</si>
  <si>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</si>
  <si>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</si>
  <si>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</si>
  <si>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</si>
  <si>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</si>
  <si>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</si>
  <si>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</si>
  <si>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</si>
  <si>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</si>
  <si>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</si>
  <si>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</si>
  <si>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</si>
  <si>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</si>
  <si>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</si>
  <si>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</si>
  <si>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</si>
  <si>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</si>
  <si>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</si>
  <si>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</si>
  <si>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</si>
  <si>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</si>
  <si>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</si>
  <si>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</si>
  <si>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</si>
  <si>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</si>
  <si>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</si>
  <si>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</si>
  <si>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</si>
  <si>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</si>
  <si>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</si>
  <si>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</si>
  <si>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</si>
  <si>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</si>
  <si>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</si>
  <si>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</si>
  <si>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</si>
  <si>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</si>
  <si>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</si>
  <si>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</si>
  <si>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</si>
  <si>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</si>
  <si>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</si>
  <si>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</si>
  <si>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</si>
  <si>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</si>
  <si>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</si>
  <si>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</si>
  <si>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</si>
  <si>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</si>
  <si>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</si>
  <si>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</si>
  <si>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</si>
  <si>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</si>
  <si>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</si>
  <si>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</si>
  <si>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</si>
  <si>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</si>
  <si>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</si>
  <si>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</si>
  <si>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</si>
  <si>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</si>
  <si>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</si>
  <si>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</si>
  <si>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</si>
  <si>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</si>
  <si>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</si>
  <si>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</si>
  <si>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</si>
  <si>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</si>
  <si>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</si>
  <si>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</si>
  <si>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</si>
  <si>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</si>
  <si>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</si>
  <si>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</si>
  <si>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</si>
  <si>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</si>
  <si>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</si>
  <si>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</si>
  <si>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</si>
  <si>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</si>
  <si>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</si>
  <si>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</si>
  <si>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</si>
  <si>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</si>
  <si>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</si>
  <si>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</si>
  <si>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</si>
  <si>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</si>
  <si>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</si>
  <si>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</si>
  <si>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</si>
  <si>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</si>
  <si>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</si>
  <si>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</si>
  <si>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</si>
  <si>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</si>
  <si>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</si>
  <si>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</si>
  <si>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</si>
  <si>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</si>
  <si>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</si>
  <si>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</si>
  <si>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</si>
  <si>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</si>
  <si>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</si>
  <si>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</si>
  <si>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</si>
  <si>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</si>
  <si>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</si>
  <si>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</si>
  <si>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</si>
  <si>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</si>
  <si>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</si>
  <si>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</si>
  <si>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</si>
  <si>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</si>
  <si>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</si>
  <si>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</si>
  <si>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</si>
  <si>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</si>
  <si>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</si>
  <si>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</si>
  <si>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</si>
  <si>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</si>
  <si>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</si>
  <si>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</si>
  <si>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</si>
  <si>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</si>
  <si>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</si>
  <si>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</si>
  <si>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</si>
  <si>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</si>
  <si>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</si>
  <si>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</si>
  <si>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</si>
  <si>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</si>
  <si>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</si>
  <si>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</si>
  <si>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</si>
  <si>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</si>
  <si>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</si>
  <si>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</si>
  <si>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</si>
  <si>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</si>
  <si>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</si>
  <si>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</si>
  <si>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</si>
  <si>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</si>
  <si>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</si>
  <si>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</si>
  <si>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</si>
  <si>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</si>
  <si>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</si>
  <si>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</si>
  <si>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</si>
  <si>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</si>
  <si>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</si>
  <si>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</si>
  <si>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</si>
  <si>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</si>
  <si>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</si>
  <si>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</si>
  <si>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</si>
  <si>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</si>
  <si>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</si>
  <si>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</si>
  <si>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</si>
  <si>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</si>
  <si>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</si>
  <si>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</si>
  <si>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</si>
  <si>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</si>
  <si>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</si>
  <si>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</si>
  <si>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</si>
  <si>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</si>
  <si>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</si>
  <si>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</si>
  <si>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</si>
  <si>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</si>
  <si>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</si>
  <si>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</si>
  <si>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</si>
  <si>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</si>
  <si>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</si>
  <si>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</si>
  <si>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</si>
  <si>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</si>
  <si>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</si>
  <si>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</si>
  <si>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</si>
  <si>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</si>
  <si>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</si>
  <si>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</si>
  <si>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</si>
  <si>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</si>
  <si>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</si>
  <si>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</si>
  <si>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</si>
  <si>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</si>
  <si>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</si>
  <si>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</si>
  <si>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</si>
  <si>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</si>
  <si>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</si>
  <si>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</si>
  <si>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</si>
  <si>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</si>
  <si>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</si>
  <si>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</si>
  <si>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</si>
  <si>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</si>
  <si>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</si>
  <si>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</si>
  <si>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</si>
  <si>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</si>
  <si>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</si>
  <si>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</si>
  <si>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</si>
  <si>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</si>
  <si>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</si>
  <si>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</si>
  <si>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</si>
  <si>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</si>
  <si>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</si>
  <si>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</si>
  <si>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</si>
  <si>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</si>
  <si>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</si>
  <si>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</si>
  <si>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</si>
  <si>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</si>
  <si>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</si>
  <si>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</si>
  <si>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</si>
  <si>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</si>
  <si>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</si>
  <si>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</si>
  <si>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</si>
  <si>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</si>
  <si>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</si>
  <si>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</si>
  <si>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</si>
  <si>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</si>
  <si>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</si>
  <si>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</si>
  <si>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</si>
  <si>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</si>
  <si>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</si>
  <si>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</si>
  <si>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</si>
  <si>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</si>
  <si>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</si>
  <si>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</si>
  <si>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</si>
  <si>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</si>
  <si>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</si>
  <si>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</si>
  <si>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</si>
  <si>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</si>
  <si>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</si>
  <si>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</si>
  <si>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</si>
  <si>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</si>
  <si>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</si>
  <si>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</si>
  <si>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</si>
  <si>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</si>
  <si>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</si>
  <si>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</si>
  <si>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</si>
  <si>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</si>
  <si>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</si>
  <si>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</si>
  <si>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</si>
  <si>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</si>
  <si>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</si>
  <si>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</si>
  <si>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</si>
  <si>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</si>
  <si>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</si>
  <si>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</si>
  <si>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</si>
  <si>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</si>
  <si>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</si>
  <si>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</si>
  <si>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</si>
  <si>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</si>
  <si>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</si>
  <si>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</si>
  <si>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</si>
  <si>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</si>
  <si>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</si>
  <si>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</si>
  <si>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</si>
  <si>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</si>
  <si>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</si>
  <si>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</si>
  <si>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</si>
  <si>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</si>
  <si>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</si>
  <si>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</si>
  <si>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</si>
  <si>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</si>
  <si>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</si>
  <si>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</si>
  <si>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</si>
  <si>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</si>
  <si>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</si>
  <si>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</si>
  <si>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</si>
  <si>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</si>
  <si>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</si>
  <si>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</si>
  <si>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</si>
  <si>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</si>
  <si>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</si>
  <si>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</si>
  <si>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</si>
  <si>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</si>
  <si>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</si>
  <si>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</si>
  <si>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</si>
  <si>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</si>
  <si>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</si>
  <si>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</si>
  <si>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</si>
  <si>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</si>
  <si>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</si>
  <si>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</si>
  <si>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</si>
  <si>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</si>
  <si>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</si>
  <si>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</si>
  <si>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</si>
  <si>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</si>
  <si>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</si>
  <si>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</si>
  <si>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</si>
  <si>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</si>
  <si>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</si>
  <si>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</si>
  <si>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</si>
  <si>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</si>
  <si>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</si>
  <si>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</si>
  <si>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</si>
  <si>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</si>
  <si>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</si>
  <si>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</si>
  <si>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</si>
  <si>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</si>
  <si>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</si>
  <si>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</si>
  <si>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</si>
  <si>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</si>
  <si>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</si>
  <si>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</si>
  <si>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</si>
  <si>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</si>
  <si>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</si>
  <si>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</si>
  <si>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</si>
  <si>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</si>
  <si>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</si>
  <si>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</si>
  <si>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</si>
  <si>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</si>
  <si>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</si>
  <si>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</si>
  <si>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</si>
  <si>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</si>
  <si>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</si>
  <si>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</si>
  <si>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</si>
  <si>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</si>
  <si>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</si>
  <si>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</si>
  <si>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</si>
  <si>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</si>
  <si>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</si>
  <si>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</si>
  <si>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</si>
  <si>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</si>
  <si>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</si>
  <si>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</si>
  <si>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</si>
  <si>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</si>
  <si>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</si>
  <si>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</si>
  <si>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</si>
  <si>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</si>
  <si>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</si>
  <si>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</si>
  <si>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</si>
  <si>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</si>
  <si>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</si>
  <si>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</si>
  <si>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</si>
  <si>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</si>
  <si>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</si>
  <si>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</si>
  <si>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</si>
  <si>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</si>
  <si>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</si>
  <si>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</si>
  <si>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</si>
  <si>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</si>
  <si>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</si>
  <si>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</si>
  <si>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</si>
  <si>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</si>
  <si>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</si>
  <si>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</si>
  <si>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</si>
  <si>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</si>
  <si>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</si>
  <si>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</si>
  <si>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</si>
  <si>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</si>
  <si>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</si>
  <si>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</si>
  <si>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</si>
  <si>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</si>
  <si>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</si>
  <si>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</si>
  <si>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</si>
  <si>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</si>
  <si>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</si>
  <si>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</si>
  <si>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</si>
  <si>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</si>
  <si>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</si>
  <si>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</si>
  <si>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</si>
  <si>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</si>
  <si>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</si>
  <si>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</si>
  <si>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</si>
  <si>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</si>
  <si>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</si>
  <si>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</si>
  <si>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</si>
  <si>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</si>
  <si>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</si>
  <si>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</si>
  <si>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</si>
  <si>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</si>
  <si>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</si>
  <si>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</si>
  <si>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</si>
  <si>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</si>
  <si>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</si>
  <si>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</si>
  <si>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</si>
  <si>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</si>
  <si>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</si>
  <si>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</si>
  <si>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</si>
  <si>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</si>
  <si>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</si>
  <si>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</si>
  <si>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</si>
  <si>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</si>
  <si>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</si>
  <si>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</si>
  <si>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</si>
  <si>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</si>
  <si>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</si>
  <si>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</si>
  <si>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</si>
  <si>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</si>
  <si>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</si>
  <si>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</si>
  <si>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</si>
  <si>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</si>
  <si>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</si>
  <si>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</si>
  <si>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</si>
  <si>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</si>
  <si>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</si>
  <si>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</si>
  <si>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</si>
  <si>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</si>
  <si>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</si>
  <si>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</si>
  <si>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</si>
  <si>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</si>
  <si>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</si>
  <si>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</si>
  <si>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</si>
  <si>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</si>
  <si>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</si>
  <si>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</si>
  <si>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</si>
  <si>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</si>
  <si>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</si>
  <si>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</si>
  <si>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</si>
  <si>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</si>
  <si>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</si>
  <si>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</si>
  <si>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</si>
  <si>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</si>
  <si>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</si>
  <si>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</si>
  <si>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</si>
  <si>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</si>
  <si>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</si>
  <si>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</si>
  <si>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</si>
  <si>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</si>
  <si>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</si>
  <si>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</si>
  <si>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</si>
  <si>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</si>
  <si>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</si>
  <si>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</si>
  <si>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</si>
  <si>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</si>
  <si>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</si>
  <si>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</si>
  <si>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</si>
  <si>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</si>
  <si>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</si>
  <si>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</si>
  <si>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</si>
  <si>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</si>
  <si>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</si>
  <si>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</si>
  <si>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</si>
  <si>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</si>
  <si>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</si>
  <si>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</si>
  <si>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</si>
  <si>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</si>
  <si>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</si>
  <si>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</si>
  <si>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</si>
  <si>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</si>
  <si>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</si>
  <si>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</si>
  <si>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</si>
  <si>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</si>
  <si>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</si>
  <si>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</si>
  <si>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</si>
  <si>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</si>
  <si>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</si>
  <si>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</si>
  <si>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</si>
  <si>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</si>
  <si>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</si>
  <si>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</si>
  <si>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</si>
  <si>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</si>
  <si>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</si>
  <si>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</si>
  <si>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</si>
  <si>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</si>
  <si>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</si>
  <si>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</si>
  <si>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</si>
  <si>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</si>
  <si>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</si>
  <si>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</si>
  <si>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</si>
  <si>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</si>
  <si>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</si>
  <si>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</si>
  <si>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</si>
  <si>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</si>
  <si>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</si>
  <si>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</si>
  <si>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</si>
  <si>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</si>
  <si>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</si>
  <si>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</si>
  <si>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</si>
  <si>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</si>
  <si>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</si>
  <si>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</si>
  <si>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</si>
  <si>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</si>
  <si>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</si>
  <si>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</si>
  <si>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</si>
  <si>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</si>
  <si>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</si>
  <si>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</si>
  <si>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</si>
  <si>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</si>
  <si>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</si>
  <si>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</si>
  <si>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</si>
  <si>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</si>
  <si>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</si>
  <si>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</si>
  <si>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</si>
  <si>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</si>
  <si>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</si>
  <si>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</si>
  <si>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</si>
  <si>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</si>
  <si>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</si>
  <si>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</si>
  <si>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</si>
  <si>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</si>
  <si>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</si>
  <si>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</si>
  <si>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</si>
  <si>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</si>
  <si>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</si>
  <si>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</si>
  <si>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</si>
  <si>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</si>
  <si>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</si>
  <si>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</si>
  <si>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</si>
  <si>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</si>
  <si>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</si>
  <si>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</si>
  <si>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</si>
  <si>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</si>
  <si>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</si>
  <si>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</si>
  <si>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</si>
  <si>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</si>
  <si>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</si>
  <si>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</si>
  <si>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</si>
  <si>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</si>
  <si>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</si>
  <si>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</si>
  <si>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</si>
  <si>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</si>
  <si>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</si>
  <si>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</si>
  <si>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</si>
  <si>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</si>
  <si>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</si>
  <si>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</si>
  <si>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</si>
  <si>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</si>
  <si>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</si>
  <si>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</si>
  <si>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</si>
  <si>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</si>
  <si>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</si>
  <si>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</si>
  <si>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</si>
  <si>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</si>
  <si>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</si>
  <si>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</si>
  <si>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</si>
  <si>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</si>
  <si>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</si>
  <si>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</si>
  <si>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</si>
  <si>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</si>
  <si>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</si>
  <si>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</si>
  <si>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</si>
  <si>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</si>
  <si>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</si>
  <si>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</si>
  <si>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</si>
  <si>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</si>
  <si>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</si>
  <si>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</si>
  <si>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</si>
  <si>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</si>
  <si>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</si>
  <si>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</si>
  <si>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</si>
  <si>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</si>
  <si>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</si>
  <si>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</si>
  <si>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</si>
  <si>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</si>
  <si>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</si>
  <si>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</si>
  <si>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</si>
  <si>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</si>
  <si>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</si>
  <si>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</si>
  <si>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</si>
  <si>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</si>
  <si>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</si>
  <si>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</si>
  <si>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</si>
  <si>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</si>
  <si>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</si>
  <si>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</si>
  <si>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</si>
  <si>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</si>
  <si>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</si>
  <si>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</si>
  <si>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</si>
  <si>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</si>
  <si>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</si>
  <si>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</si>
  <si>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</si>
  <si>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</si>
  <si>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</si>
  <si>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</si>
  <si>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</si>
  <si>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</si>
  <si>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</si>
  <si>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</si>
  <si>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</si>
  <si>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</si>
  <si>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</si>
  <si>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</si>
  <si>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</si>
  <si>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</si>
  <si>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</si>
  <si>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</si>
  <si>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</si>
  <si>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</si>
  <si>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</si>
  <si>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</si>
  <si>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</si>
  <si>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</si>
  <si>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</si>
  <si>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</si>
  <si>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</si>
  <si>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</si>
  <si>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</si>
  <si>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</si>
  <si>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</si>
  <si>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</si>
  <si>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</si>
  <si>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</si>
  <si>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</si>
  <si>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</si>
  <si>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</si>
  <si>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</si>
  <si>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</si>
  <si>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</si>
  <si>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</si>
  <si>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</si>
  <si>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</si>
  <si>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</si>
  <si>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</si>
  <si>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</si>
  <si>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</si>
  <si>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</si>
  <si>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</si>
  <si>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</si>
  <si>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</si>
  <si>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</si>
  <si>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</si>
  <si>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</si>
  <si>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</si>
  <si>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</si>
  <si>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</si>
  <si>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</si>
  <si>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</si>
  <si>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</si>
  <si>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</si>
  <si>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</si>
  <si>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</si>
  <si>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</si>
  <si>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</si>
  <si>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</si>
  <si>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</si>
  <si>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</si>
  <si>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</si>
  <si>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</si>
  <si>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</si>
  <si>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</si>
  <si>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</si>
  <si>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</si>
  <si>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</si>
  <si>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</si>
  <si>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</si>
  <si>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</si>
  <si>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</si>
  <si>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</si>
  <si>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</si>
  <si>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</si>
  <si>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</si>
  <si>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</si>
  <si>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</si>
  <si>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</si>
  <si>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</si>
  <si>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</si>
  <si>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</si>
  <si>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</si>
  <si>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</si>
  <si>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</si>
  <si>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</si>
  <si>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</si>
  <si>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</si>
  <si>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</si>
  <si>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</si>
  <si>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</si>
  <si>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</si>
  <si>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</si>
  <si>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</si>
  <si>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</si>
  <si>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</si>
  <si>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</si>
  <si>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</si>
  <si>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</si>
  <si>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</si>
  <si>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</si>
  <si>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</si>
  <si>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</si>
  <si>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</si>
  <si>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</si>
  <si>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</si>
  <si>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</si>
  <si>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</si>
  <si>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</si>
  <si>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</si>
  <si>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</si>
  <si>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</si>
  <si>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</si>
  <si>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</si>
  <si>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</si>
  <si>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</si>
  <si>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</si>
  <si>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</si>
  <si>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</si>
  <si>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</si>
  <si>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</si>
  <si>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</si>
  <si>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</si>
  <si>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</si>
  <si>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</si>
  <si>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</si>
  <si>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</si>
  <si>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</si>
  <si>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</si>
  <si>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</si>
  <si>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</si>
  <si>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</si>
  <si>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</si>
  <si>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</si>
  <si>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</si>
  <si>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</si>
  <si>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</si>
  <si>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</si>
  <si>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</si>
  <si>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</si>
  <si>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</si>
  <si>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</si>
  <si>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</si>
  <si>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</si>
  <si>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</si>
  <si>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</si>
  <si>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</si>
  <si>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</si>
  <si>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</si>
  <si>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</si>
  <si>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</si>
  <si>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</si>
  <si>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</si>
  <si>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</si>
  <si>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</si>
  <si>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</si>
  <si>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</si>
  <si>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</si>
  <si>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</si>
  <si>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</si>
  <si>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</si>
  <si>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</si>
  <si>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</si>
  <si>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</si>
  <si>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</si>
  <si>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</si>
  <si>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</si>
  <si>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</si>
  <si>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</si>
  <si>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</si>
  <si>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</si>
  <si>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</si>
  <si>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</si>
  <si>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</si>
  <si>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</si>
  <si>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</si>
  <si>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</si>
  <si>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</si>
  <si>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</si>
  <si>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</si>
  <si>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</si>
  <si>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</si>
  <si>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</si>
  <si>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</si>
  <si>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</si>
  <si>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</si>
  <si>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</si>
  <si>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</si>
  <si>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</si>
  <si>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</si>
  <si>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</si>
  <si>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</si>
  <si>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</si>
  <si>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</si>
  <si>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</si>
  <si>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</si>
  <si>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</si>
  <si>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</si>
  <si>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</si>
  <si>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</si>
  <si>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</si>
  <si>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</si>
  <si>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</si>
  <si>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</si>
  <si>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</si>
  <si>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</si>
  <si>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</si>
  <si>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</si>
  <si>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</si>
  <si>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</si>
  <si>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</si>
  <si>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</si>
  <si>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</si>
  <si>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</si>
  <si>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</si>
  <si>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</si>
  <si>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</si>
  <si>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</si>
  <si>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</si>
  <si>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</si>
  <si>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</si>
  <si>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</si>
  <si>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</si>
  <si>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</si>
  <si>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</si>
  <si>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</si>
  <si>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</si>
  <si>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</si>
  <si>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</si>
  <si>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</si>
  <si>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</si>
  <si>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</si>
  <si>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</si>
  <si>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</si>
  <si>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</si>
  <si>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</si>
  <si>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</si>
  <si>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</si>
  <si>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</si>
  <si>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</si>
  <si>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</si>
  <si>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</si>
  <si>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</si>
  <si>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</si>
  <si>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</si>
  <si>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</si>
  <si>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</si>
  <si>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</si>
  <si>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</si>
  <si>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</si>
  <si>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</si>
  <si>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</si>
  <si>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</si>
  <si>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</si>
  <si>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</si>
  <si>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</si>
  <si>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</si>
  <si>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</si>
  <si>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</si>
  <si>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</si>
  <si>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</si>
  <si>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</si>
  <si>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</si>
  <si>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</si>
  <si>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</si>
  <si>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</si>
  <si>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</si>
  <si>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</si>
  <si>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</si>
  <si>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</si>
  <si>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</si>
  <si>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</si>
  <si>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</si>
  <si>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</si>
  <si>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</si>
  <si>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</si>
  <si>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</si>
  <si>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</si>
  <si>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</si>
  <si>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</si>
  <si>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</si>
  <si>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</si>
  <si>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</si>
  <si>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</si>
  <si>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</si>
  <si>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</si>
  <si>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</si>
  <si>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</si>
  <si>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</si>
  <si>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</si>
  <si>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</si>
  <si>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</si>
  <si>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</si>
  <si>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</si>
  <si>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</si>
  <si>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</si>
  <si>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</si>
  <si>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</si>
  <si>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</si>
  <si>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</si>
  <si>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</si>
  <si>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</si>
  <si>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</si>
  <si>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</si>
  <si>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</si>
  <si>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</si>
  <si>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</si>
  <si>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</si>
  <si>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</si>
  <si>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</si>
  <si>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</si>
  <si>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</si>
  <si>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</si>
  <si>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</si>
  <si>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</si>
  <si>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</si>
  <si>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</si>
  <si>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</si>
  <si>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</si>
  <si>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</si>
  <si>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</si>
  <si>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</si>
  <si>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</si>
  <si>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</si>
  <si>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</si>
  <si>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</si>
  <si>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</si>
  <si>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</si>
  <si>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</si>
  <si>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</si>
  <si>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</si>
  <si>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</si>
  <si>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</si>
  <si>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</si>
  <si>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</si>
  <si>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</si>
  <si>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</si>
  <si>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</si>
  <si>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</si>
  <si>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</si>
  <si>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</si>
  <si>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</si>
  <si>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</si>
  <si>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</si>
  <si>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</si>
  <si>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</si>
  <si>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</si>
  <si>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</si>
  <si>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</si>
  <si>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</si>
  <si>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</si>
  <si>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</si>
  <si>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</si>
  <si>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</si>
  <si>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</si>
  <si>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</si>
  <si>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</si>
  <si>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</si>
  <si>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</si>
  <si>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</si>
  <si>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</si>
  <si>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</si>
  <si>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</si>
  <si>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</si>
  <si>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</si>
  <si>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</si>
  <si>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</si>
  <si>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</si>
  <si>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</si>
  <si>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</si>
  <si>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</si>
  <si>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</si>
  <si>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</si>
  <si>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</si>
  <si>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</si>
  <si>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</si>
  <si>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</si>
  <si>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</si>
  <si>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</si>
  <si>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</si>
  <si>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</si>
  <si>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</si>
  <si>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</si>
  <si>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</si>
  <si>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</si>
  <si>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</si>
  <si>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</si>
  <si>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</si>
  <si>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</si>
  <si>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</si>
  <si>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</si>
  <si>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</si>
  <si>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</si>
  <si>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</si>
  <si>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</si>
  <si>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</si>
  <si>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</si>
  <si>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</si>
  <si>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</si>
  <si>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</si>
  <si>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</si>
  <si>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</si>
  <si>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</si>
  <si>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</si>
  <si>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</si>
  <si>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</si>
  <si>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</si>
  <si>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</si>
  <si>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</si>
  <si>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</si>
  <si>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</si>
  <si>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</si>
  <si>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</si>
  <si>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</si>
  <si>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</si>
  <si>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</si>
  <si>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</si>
  <si>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</si>
  <si>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</si>
  <si>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</si>
  <si>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</si>
  <si>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</si>
  <si>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</si>
  <si>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</si>
  <si>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</si>
  <si>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</si>
  <si>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</si>
  <si>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</si>
  <si>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</si>
  <si>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</si>
  <si>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</si>
  <si>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</si>
  <si>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</si>
  <si>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</si>
  <si>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</si>
  <si>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</si>
  <si>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</si>
  <si>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</si>
  <si>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</si>
  <si>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</si>
  <si>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</si>
  <si>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</si>
  <si>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</si>
  <si>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</si>
  <si>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</si>
  <si>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</si>
  <si>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</si>
  <si>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</si>
  <si>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</si>
  <si>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</si>
  <si>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</si>
  <si>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</si>
  <si>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</si>
  <si>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</si>
  <si>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</si>
  <si>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</si>
  <si>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</si>
  <si>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</si>
  <si>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</si>
  <si>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</si>
  <si>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</si>
  <si>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</si>
  <si>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</si>
  <si>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</si>
  <si>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</si>
  <si>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</si>
  <si>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</si>
  <si>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</si>
  <si>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</si>
  <si>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</si>
  <si>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</si>
  <si>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</si>
  <si>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</si>
  <si>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</si>
  <si>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</si>
  <si>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</si>
  <si>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</si>
  <si>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</si>
  <si>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</si>
  <si>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</si>
  <si>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</si>
  <si>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</si>
  <si>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</si>
  <si>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</si>
  <si>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</si>
  <si>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</si>
  <si>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</si>
  <si>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</si>
  <si>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</si>
  <si>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</si>
  <si>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</si>
  <si>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</si>
  <si>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</si>
  <si>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</si>
  <si>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</si>
  <si>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</si>
  <si>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</si>
  <si>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</si>
  <si>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</si>
  <si>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</si>
  <si>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</si>
  <si>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</si>
  <si>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</si>
  <si>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</si>
  <si>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</si>
  <si>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</si>
  <si>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</si>
  <si>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</si>
  <si>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</si>
  <si>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</si>
  <si>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</si>
  <si>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</si>
  <si>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</si>
  <si>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</si>
  <si>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</si>
  <si>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</si>
  <si>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</si>
  <si>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</si>
  <si>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</si>
  <si>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</si>
  <si>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</si>
  <si>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</si>
  <si>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</si>
  <si>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</si>
  <si>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</si>
  <si>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</si>
  <si>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</si>
  <si>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</si>
  <si>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</si>
  <si>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</si>
  <si>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</si>
  <si>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</si>
  <si>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</si>
  <si>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</si>
  <si>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</si>
  <si>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</si>
  <si>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</si>
  <si>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</si>
  <si>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</si>
  <si>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</si>
  <si>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</si>
  <si>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</si>
  <si>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</si>
  <si>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</si>
  <si>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</si>
  <si>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</si>
  <si>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</si>
  <si>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</si>
  <si>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</si>
  <si>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</si>
  <si>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</si>
  <si>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</si>
  <si>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</si>
  <si>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</si>
  <si>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</si>
  <si>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</si>
  <si>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</si>
  <si>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</si>
  <si>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</si>
  <si>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</si>
  <si>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</si>
  <si>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</si>
  <si>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</si>
  <si>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</si>
  <si>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</si>
  <si>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</si>
  <si>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</si>
  <si>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</si>
  <si>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</si>
  <si>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</si>
  <si>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</si>
  <si>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</si>
  <si>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</si>
  <si>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</si>
  <si>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</si>
  <si>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</si>
  <si>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</si>
  <si>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</si>
  <si>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</si>
  <si>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</si>
  <si>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</si>
  <si>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</si>
  <si>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</si>
  <si>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</si>
  <si>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</si>
  <si>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</si>
  <si>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</si>
  <si>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</si>
  <si>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</si>
  <si>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</si>
  <si>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</si>
  <si>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</si>
  <si>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</si>
  <si>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</si>
  <si>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</si>
  <si>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</si>
  <si>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</si>
  <si>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</si>
  <si>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</si>
  <si>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</si>
  <si>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</si>
  <si>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</si>
  <si>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</si>
  <si>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</si>
  <si>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</si>
  <si>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</si>
  <si>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</si>
  <si>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</si>
  <si>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</si>
  <si>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</si>
  <si>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</si>
  <si>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</si>
  <si>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</si>
  <si>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</si>
  <si>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</si>
  <si>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</si>
  <si>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</si>
  <si>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</si>
  <si>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</si>
  <si>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</si>
  <si>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</si>
  <si>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</si>
  <si>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</si>
  <si>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</si>
  <si>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</si>
  <si>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</si>
  <si>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</si>
  <si>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</si>
  <si>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</si>
  <si>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</si>
  <si>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</si>
  <si>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</si>
  <si>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</si>
  <si>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</si>
  <si>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</si>
  <si>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</si>
  <si>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</si>
  <si>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</si>
  <si>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</si>
  <si>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</si>
  <si>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</si>
  <si>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</si>
  <si>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</si>
  <si>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</si>
  <si>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</si>
  <si>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</si>
  <si>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</si>
  <si>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</si>
  <si>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</si>
  <si>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</si>
  <si>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</si>
  <si>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</si>
  <si>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</si>
  <si>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</si>
  <si>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</si>
  <si>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</si>
  <si>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</si>
  <si>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</si>
  <si>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</si>
  <si>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</si>
  <si>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</si>
  <si>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</si>
  <si>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</si>
  <si>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</si>
  <si>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</si>
  <si>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</si>
  <si>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</si>
  <si>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</si>
  <si>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</si>
  <si>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</si>
  <si>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</si>
  <si>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</si>
  <si>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</si>
  <si>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</si>
  <si>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</si>
  <si>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</si>
  <si>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</si>
  <si>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</si>
  <si>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</si>
  <si>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</si>
  <si>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</si>
  <si>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</si>
  <si>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</si>
  <si>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</si>
  <si>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</si>
  <si>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</si>
  <si>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</si>
  <si>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</si>
  <si>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</si>
  <si>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</si>
  <si>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</si>
  <si>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</si>
  <si>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</si>
  <si>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</si>
  <si>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</si>
  <si>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</si>
  <si>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</si>
  <si>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</si>
  <si>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</si>
  <si>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</si>
  <si>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</si>
  <si>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</si>
  <si>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</si>
  <si>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</si>
  <si>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</si>
  <si>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</si>
  <si>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</si>
  <si>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</si>
  <si>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</si>
  <si>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</si>
  <si>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</si>
  <si>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</si>
  <si>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</si>
  <si>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</si>
  <si>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</si>
  <si>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</si>
  <si>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</si>
  <si>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</si>
  <si>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</si>
  <si>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</si>
  <si>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</si>
  <si>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</si>
  <si>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</si>
  <si>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</si>
  <si>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</si>
  <si>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</si>
  <si>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</si>
  <si>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</si>
  <si>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</si>
  <si>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</si>
  <si>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</si>
  <si>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</si>
  <si>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</si>
  <si>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</si>
  <si>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</si>
  <si>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</si>
  <si>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</si>
  <si>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</si>
  <si>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</si>
  <si>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</si>
  <si>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</si>
  <si>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</si>
  <si>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</si>
  <si>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</si>
  <si>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</si>
  <si>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</si>
  <si>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</si>
  <si>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</si>
  <si>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</si>
  <si>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</si>
  <si>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</si>
  <si>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</si>
  <si>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</si>
  <si>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</si>
  <si>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</si>
  <si>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</si>
  <si>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</si>
  <si>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</si>
  <si>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</si>
  <si>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</si>
  <si>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</si>
  <si>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</si>
  <si>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</si>
  <si>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</si>
  <si>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</si>
  <si>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</si>
  <si>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</si>
  <si>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</si>
  <si>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</si>
  <si>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</si>
  <si>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</si>
  <si>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</si>
  <si>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</si>
  <si>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</si>
  <si>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</si>
  <si>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</si>
  <si>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</si>
  <si>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</si>
  <si>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</si>
  <si>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</si>
  <si>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</si>
  <si>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</si>
  <si>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</si>
  <si>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</si>
  <si>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</si>
  <si>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</si>
  <si>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</si>
  <si>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</si>
  <si>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</si>
  <si>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</si>
  <si>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</si>
  <si>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</si>
  <si>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</si>
  <si>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</si>
  <si>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</si>
  <si>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</si>
  <si>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</si>
  <si>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</si>
  <si>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</si>
  <si>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</si>
  <si>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</si>
  <si>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</si>
  <si>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</si>
  <si>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</si>
  <si>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</si>
  <si>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</si>
  <si>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</si>
  <si>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</si>
  <si>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</si>
  <si>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</si>
  <si>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</si>
  <si>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</si>
  <si>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</si>
  <si>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</si>
  <si>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</si>
  <si>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</si>
  <si>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</si>
  <si>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</si>
  <si>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</si>
  <si>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</si>
  <si>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</si>
  <si>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</si>
  <si>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</si>
  <si>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</si>
  <si>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</si>
  <si>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</si>
  <si>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</si>
  <si>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</si>
  <si>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</si>
  <si>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</si>
  <si>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</si>
  <si>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</si>
  <si>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</si>
  <si>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</si>
  <si>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</si>
  <si>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</si>
  <si>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</si>
  <si>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</si>
  <si>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</si>
  <si>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</si>
  <si>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</si>
  <si>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</si>
  <si>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</si>
  <si>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</si>
  <si>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</si>
  <si>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</si>
  <si>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</si>
  <si>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</si>
  <si>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</si>
  <si>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</si>
  <si>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</si>
  <si>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</si>
  <si>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</si>
  <si>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</si>
  <si>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</si>
  <si>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</si>
  <si>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</si>
  <si>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</si>
  <si>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</si>
  <si>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</si>
  <si>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</si>
  <si>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</si>
  <si>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</si>
  <si>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</si>
  <si>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</si>
  <si>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</si>
  <si>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</si>
  <si>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</si>
  <si>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</si>
  <si>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</si>
  <si>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</si>
  <si>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</si>
  <si>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</si>
  <si>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</si>
  <si>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</si>
  <si>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</si>
  <si>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</si>
  <si>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</si>
  <si>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</si>
  <si>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</si>
  <si>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</si>
  <si>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</si>
  <si>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</si>
  <si>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</si>
  <si>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</si>
  <si>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</si>
  <si>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</si>
  <si>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</si>
  <si>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</si>
  <si>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</si>
  <si>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</si>
  <si>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</si>
  <si>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</si>
  <si>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</si>
  <si>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</si>
  <si>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</si>
  <si>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</si>
  <si>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</si>
  <si>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</si>
  <si>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</si>
  <si>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</si>
  <si>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</si>
  <si>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</si>
  <si>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</si>
  <si>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</si>
  <si>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</si>
  <si>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</si>
  <si>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</si>
  <si>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</si>
  <si>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</si>
  <si>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</si>
  <si>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</si>
  <si>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</si>
  <si>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</si>
  <si>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</si>
  <si>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</si>
  <si>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</si>
  <si>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</si>
  <si>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</si>
  <si>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</si>
  <si>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</si>
  <si>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</si>
  <si>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</si>
  <si>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</si>
  <si>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</si>
  <si>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</si>
  <si>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</si>
  <si>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</si>
  <si>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</si>
  <si>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</si>
  <si>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</si>
  <si>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</si>
  <si>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</si>
  <si>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</si>
  <si>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</si>
  <si>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</si>
  <si>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</si>
  <si>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</si>
  <si>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</si>
  <si>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</si>
  <si>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</si>
  <si>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</si>
  <si>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</si>
  <si>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</si>
  <si>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</si>
  <si>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</si>
  <si>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</si>
  <si>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</si>
  <si>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</si>
  <si>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</si>
  <si>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</si>
  <si>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</si>
  <si>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</si>
  <si>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</si>
  <si>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</si>
  <si>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</si>
  <si>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</si>
  <si>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</si>
  <si>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</si>
  <si>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</si>
  <si>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</si>
  <si>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</si>
  <si>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</si>
  <si>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</si>
  <si>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</si>
  <si>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</si>
  <si>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</si>
  <si>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</si>
  <si>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</si>
  <si>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</si>
  <si>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</si>
  <si>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</si>
  <si>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</si>
  <si>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</si>
  <si>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</si>
  <si>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</si>
  <si>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</si>
  <si>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</si>
  <si>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</si>
  <si>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</si>
  <si>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</si>
  <si>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</si>
  <si>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</si>
  <si>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</si>
  <si>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</si>
  <si>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</si>
  <si>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</si>
  <si>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</si>
  <si>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</si>
  <si>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</si>
  <si>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</si>
  <si>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</si>
  <si>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</si>
  <si>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</si>
  <si>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</si>
  <si>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</si>
  <si>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</si>
  <si>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</si>
  <si>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</si>
  <si>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</si>
  <si>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</si>
  <si>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</si>
  <si>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</si>
  <si>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</si>
  <si>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</si>
  <si>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</si>
  <si>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</si>
  <si>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</si>
  <si>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</si>
  <si>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</si>
  <si>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</si>
  <si>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</si>
  <si>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</si>
  <si>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</si>
  <si>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</si>
  <si>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</si>
  <si>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</si>
  <si>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</si>
  <si>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</si>
  <si>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</si>
  <si>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</si>
  <si>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</si>
  <si>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</si>
  <si>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</si>
  <si>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</si>
  <si>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</si>
  <si>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</si>
  <si>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</si>
  <si>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</si>
  <si>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</si>
  <si>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</si>
  <si>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</si>
  <si>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</si>
  <si>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</si>
  <si>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</si>
  <si>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</si>
  <si>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</si>
  <si>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</si>
  <si>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</si>
  <si>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</si>
  <si>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</si>
  <si>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</si>
  <si>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</si>
  <si>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</si>
  <si>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</si>
  <si>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</si>
  <si>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</si>
  <si>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</si>
  <si>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</si>
  <si>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</si>
  <si>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</si>
  <si>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</si>
  <si>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</si>
  <si>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</si>
  <si>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</si>
  <si>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</si>
  <si>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</si>
  <si>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</si>
  <si>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</si>
  <si>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</si>
  <si>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</si>
  <si>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</si>
  <si>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</si>
  <si>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</si>
  <si>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</si>
  <si>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</si>
  <si>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</si>
  <si>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</si>
  <si>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</si>
  <si>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</si>
  <si>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</si>
  <si>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</si>
  <si>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</si>
  <si>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</si>
  <si>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</si>
  <si>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</si>
  <si>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</si>
  <si>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</si>
  <si>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</si>
  <si>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</si>
  <si>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</si>
  <si>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</si>
  <si>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</si>
  <si>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</si>
  <si>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</si>
  <si>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</si>
  <si>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</si>
  <si>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</si>
  <si>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</si>
  <si>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</si>
  <si>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</si>
  <si>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</si>
  <si>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</si>
  <si>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</si>
  <si>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</si>
  <si>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</si>
  <si>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</si>
  <si>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</si>
  <si>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</si>
  <si>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</si>
  <si>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</si>
  <si>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</si>
  <si>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</si>
  <si>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</si>
  <si>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</si>
  <si>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</si>
  <si>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</si>
  <si>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</si>
  <si>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</si>
  <si>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</si>
  <si>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</si>
  <si>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</si>
  <si>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</si>
  <si>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</si>
  <si>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</si>
  <si>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</si>
  <si>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</si>
  <si>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</si>
  <si>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</si>
  <si>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</si>
  <si>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</si>
  <si>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</si>
  <si>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</si>
  <si>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</si>
  <si>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</si>
  <si>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</si>
  <si>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</si>
  <si>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</si>
  <si>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</si>
  <si>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</si>
  <si>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</si>
  <si>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</si>
  <si>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</si>
  <si>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</si>
  <si>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</si>
  <si>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</si>
  <si>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</si>
  <si>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</si>
  <si>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</si>
  <si>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</si>
  <si>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</si>
  <si>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</si>
  <si>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</si>
  <si>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</si>
  <si>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</si>
  <si>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</si>
  <si>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</si>
  <si>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</si>
  <si>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</si>
  <si>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</si>
  <si>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</si>
  <si>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</si>
  <si>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</si>
  <si>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</si>
  <si>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</si>
  <si>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</si>
  <si>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</si>
  <si>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</si>
  <si>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</si>
  <si>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</si>
  <si>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</si>
  <si>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</si>
  <si>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</si>
  <si>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</si>
  <si>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</si>
  <si>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</si>
  <si>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</si>
  <si>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</si>
  <si>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</si>
  <si>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</si>
  <si>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</si>
  <si>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</si>
  <si>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</si>
  <si>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</si>
  <si>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</si>
  <si>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</si>
  <si>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</si>
  <si>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</si>
  <si>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</si>
  <si>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</si>
  <si>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</si>
  <si>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</si>
  <si>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</si>
  <si>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</si>
  <si>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</si>
  <si>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</si>
  <si>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</si>
  <si>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</si>
  <si>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</si>
  <si>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</si>
  <si>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</si>
  <si>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</si>
  <si>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</si>
  <si>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</si>
  <si>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</si>
  <si>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</si>
  <si>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</si>
  <si>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</si>
  <si>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</si>
  <si>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</si>
  <si>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</si>
  <si>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</si>
  <si>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</si>
  <si>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</si>
  <si>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</si>
  <si>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</si>
  <si>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</si>
  <si>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</si>
  <si>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</si>
  <si>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</si>
  <si>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</si>
  <si>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</si>
  <si>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</si>
  <si>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</si>
  <si>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</si>
  <si>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</si>
  <si>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</si>
  <si>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</si>
  <si>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</si>
  <si>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</si>
  <si>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</si>
  <si>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</si>
  <si>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</si>
  <si>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</si>
  <si>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</si>
  <si>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</si>
  <si>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</si>
  <si>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</si>
  <si>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</si>
  <si>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</si>
  <si>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</si>
  <si>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</si>
  <si>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</si>
  <si>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</si>
  <si>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</si>
  <si>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</si>
  <si>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</si>
  <si>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</si>
  <si>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</si>
  <si>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</si>
  <si>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</si>
  <si>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</si>
  <si>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</si>
  <si>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</si>
  <si>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</si>
  <si>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</si>
  <si>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</si>
  <si>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</si>
  <si>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</si>
  <si>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</si>
  <si>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</si>
  <si>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</si>
  <si>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</si>
  <si>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</si>
  <si>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</si>
  <si>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</si>
  <si>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</si>
  <si>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</si>
  <si>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</si>
  <si>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</si>
  <si>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</si>
  <si>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</si>
  <si>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</si>
  <si>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</si>
  <si>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</si>
  <si>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</si>
  <si>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</si>
  <si>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</si>
  <si>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</si>
  <si>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</si>
  <si>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</si>
  <si>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</si>
  <si>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</si>
  <si>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</si>
  <si>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</si>
  <si>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</si>
  <si>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</si>
  <si>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</si>
  <si>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</si>
  <si>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</si>
  <si>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</si>
  <si>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</si>
  <si>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</si>
  <si>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</si>
  <si>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</si>
  <si>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</si>
  <si>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</si>
  <si>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</si>
  <si>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</si>
  <si>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</si>
  <si>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</si>
  <si>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</si>
  <si>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</si>
  <si>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</si>
  <si>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</si>
  <si>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</si>
  <si>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</si>
  <si>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</si>
  <si>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</si>
  <si>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</si>
  <si>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</si>
  <si>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</si>
  <si>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</si>
  <si>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</si>
  <si>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</si>
  <si>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</si>
  <si>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</si>
  <si>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</si>
  <si>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</si>
  <si>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</si>
  <si>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</si>
  <si>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</si>
  <si>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</si>
  <si>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</si>
  <si>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</si>
  <si>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</si>
  <si>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</si>
  <si>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</si>
  <si>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</si>
  <si>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</si>
  <si>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</si>
  <si>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</si>
  <si>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</si>
  <si>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</si>
  <si>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</si>
  <si>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</si>
  <si>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</si>
  <si>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</si>
  <si>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</si>
  <si>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</si>
  <si>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</si>
  <si>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</si>
  <si>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</si>
  <si>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</si>
  <si>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</si>
  <si>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</si>
  <si>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</si>
  <si>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</si>
  <si>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</si>
  <si>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</si>
  <si>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</si>
  <si>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</si>
  <si>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</si>
  <si>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</si>
  <si>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</si>
  <si>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</si>
  <si>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</si>
  <si>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</si>
  <si>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</si>
  <si>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</si>
  <si>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</si>
  <si>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</si>
  <si>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</si>
  <si>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</si>
  <si>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</si>
  <si>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</si>
  <si>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</si>
  <si>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</si>
  <si>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</si>
  <si>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</si>
  <si>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</si>
  <si>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</si>
  <si>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</si>
  <si>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</si>
  <si>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</si>
  <si>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</si>
  <si>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</si>
  <si>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</si>
  <si>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</si>
  <si>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</si>
  <si>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</si>
  <si>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</si>
  <si>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</si>
  <si>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</si>
  <si>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</si>
  <si>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</si>
  <si>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</si>
  <si>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</si>
  <si>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</si>
  <si>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</si>
  <si>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</si>
  <si>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</si>
  <si>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</si>
  <si>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</si>
  <si>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</si>
  <si>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</si>
  <si>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</si>
  <si>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</si>
  <si>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</si>
  <si>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</si>
  <si>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</si>
  <si>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</si>
  <si>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</si>
  <si>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</si>
  <si>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</si>
  <si>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</si>
  <si>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</si>
  <si>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</si>
  <si>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</si>
  <si>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</si>
  <si>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</si>
  <si>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</si>
  <si>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</si>
  <si>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</si>
  <si>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</si>
  <si>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</si>
  <si>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</si>
  <si>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</si>
  <si>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</si>
  <si>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</si>
  <si>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</si>
  <si>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</si>
  <si>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</si>
  <si>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</si>
  <si>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</si>
  <si>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</si>
  <si>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</si>
  <si>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</si>
  <si>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</si>
  <si>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</si>
  <si>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</si>
  <si>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</si>
  <si>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</si>
  <si>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</si>
  <si>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</si>
  <si>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</si>
  <si>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</si>
  <si>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</si>
  <si>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</si>
  <si>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</si>
  <si>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</si>
  <si>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</si>
  <si>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</si>
  <si>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</si>
  <si>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</si>
  <si>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</si>
  <si>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</si>
  <si>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</si>
  <si>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</si>
  <si>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</si>
  <si>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</si>
  <si>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</si>
  <si>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</si>
  <si>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</si>
  <si>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</si>
  <si>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</si>
  <si>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</si>
  <si>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</si>
  <si>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</si>
  <si>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</si>
  <si>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</si>
  <si>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</si>
  <si>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</si>
  <si>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</si>
  <si>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</si>
  <si>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</si>
  <si>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</si>
  <si>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</si>
  <si>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</si>
  <si>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</si>
  <si>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</si>
  <si>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</si>
  <si>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</si>
  <si>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</si>
  <si>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</si>
  <si>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</si>
  <si>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</si>
  <si>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</si>
  <si>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</si>
  <si>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</si>
  <si>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</si>
  <si>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</si>
  <si>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</si>
  <si>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</si>
  <si>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</si>
  <si>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</si>
  <si>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</si>
  <si>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</si>
  <si>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</si>
  <si>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</si>
  <si>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</si>
  <si>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</si>
  <si>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</si>
  <si>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</si>
  <si>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</si>
  <si>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</si>
  <si>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</si>
  <si>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</si>
  <si>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</si>
  <si>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</si>
  <si>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</si>
  <si>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</si>
  <si>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</si>
  <si>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</si>
  <si>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</si>
  <si>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</si>
  <si>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</si>
  <si>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</si>
  <si>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</si>
  <si>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</si>
  <si>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</si>
  <si>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</si>
  <si>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</si>
  <si>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</si>
  <si>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</si>
  <si>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</si>
  <si>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</si>
  <si>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</si>
  <si>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</si>
  <si>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</si>
  <si>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</si>
  <si>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</si>
  <si>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</si>
  <si>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</si>
  <si>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</si>
  <si>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</si>
  <si>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</si>
  <si>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</si>
  <si>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</si>
  <si>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</si>
  <si>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</si>
  <si>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</si>
  <si>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</si>
  <si>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</si>
  <si>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</si>
  <si>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</si>
  <si>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</si>
  <si>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</si>
  <si>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</si>
  <si>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</si>
  <si>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</si>
  <si>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</si>
  <si>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</si>
  <si>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</si>
  <si>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</si>
  <si>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</si>
  <si>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</si>
  <si>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</si>
  <si>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</si>
  <si>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</si>
  <si>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</si>
  <si>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</si>
  <si>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</si>
  <si>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</si>
  <si>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</si>
  <si>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</si>
  <si>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</si>
  <si>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</si>
  <si>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</si>
  <si>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</si>
  <si>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</si>
  <si>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</si>
  <si>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</si>
  <si>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</si>
  <si>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</si>
  <si>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</si>
  <si>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</si>
  <si>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</si>
  <si>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</si>
  <si>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</si>
  <si>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</si>
  <si>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</si>
  <si>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</si>
  <si>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</si>
  <si>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</si>
  <si>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</si>
  <si>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</si>
  <si>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</si>
  <si>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</si>
  <si>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</si>
  <si>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</si>
  <si>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</si>
  <si>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</si>
  <si>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</si>
  <si>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</si>
  <si>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</si>
  <si>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</si>
  <si>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</si>
  <si>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</si>
  <si>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</si>
  <si>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</si>
  <si>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</si>
  <si>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</si>
  <si>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</si>
  <si>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</si>
  <si>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</si>
  <si>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</si>
  <si>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</si>
  <si>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</si>
  <si>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</si>
  <si>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</si>
  <si>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</si>
  <si>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</si>
  <si>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</si>
  <si>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</si>
  <si>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</si>
  <si>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</si>
  <si>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</si>
  <si>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</si>
  <si>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</si>
  <si>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</si>
  <si>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</si>
  <si>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</si>
  <si>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</si>
  <si>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</si>
  <si>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</si>
  <si>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</si>
  <si>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</si>
  <si>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</si>
  <si>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</si>
  <si>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</si>
  <si>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</si>
  <si>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</si>
  <si>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</si>
  <si>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</si>
  <si>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</si>
  <si>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</si>
  <si>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</si>
  <si>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</si>
  <si>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</si>
  <si>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</si>
  <si>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</si>
  <si>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</si>
  <si>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</si>
  <si>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</si>
  <si>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</si>
  <si>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</si>
  <si>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</si>
  <si>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</si>
  <si>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</si>
  <si>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</si>
  <si>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</si>
  <si>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</si>
  <si>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</si>
  <si>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</si>
  <si>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</si>
  <si>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</si>
  <si>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</si>
  <si>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</si>
  <si>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</si>
  <si>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</si>
  <si>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</si>
  <si>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</si>
  <si>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</si>
  <si>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</si>
  <si>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</si>
  <si>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</si>
  <si>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</si>
  <si>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</si>
  <si>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</si>
  <si>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</si>
  <si>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</si>
  <si>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</si>
  <si>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</si>
  <si>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</si>
  <si>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</si>
  <si>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</si>
  <si>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</si>
  <si>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</si>
  <si>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</si>
  <si>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</si>
  <si>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</si>
  <si>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</si>
  <si>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</si>
  <si>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</si>
  <si>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</si>
  <si>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</si>
  <si>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</si>
  <si>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</si>
  <si>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</si>
  <si>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</si>
  <si>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</si>
  <si>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</si>
  <si>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</si>
  <si>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</si>
  <si>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</si>
  <si>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</si>
  <si>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</si>
  <si>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</si>
  <si>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</si>
  <si>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</si>
  <si>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</si>
  <si>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</si>
  <si>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</si>
  <si>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</si>
  <si>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</si>
  <si>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</si>
  <si>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</si>
  <si>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</si>
  <si>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</si>
  <si>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</si>
  <si>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</si>
  <si>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</si>
  <si>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</si>
  <si>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</si>
  <si>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</si>
  <si>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</si>
  <si>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</si>
  <si>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</si>
  <si>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</si>
  <si>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</si>
  <si>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</si>
  <si>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</si>
  <si>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</si>
  <si>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</si>
  <si>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</si>
  <si>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</si>
  <si>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</si>
  <si>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</si>
  <si>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</si>
  <si>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</si>
  <si>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</si>
  <si>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</si>
  <si>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</si>
  <si>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</si>
  <si>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</si>
  <si>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</si>
  <si>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</si>
  <si>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</si>
  <si>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</si>
  <si>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</si>
  <si>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</si>
  <si>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</si>
  <si>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</si>
  <si>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</si>
  <si>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</si>
  <si>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</si>
  <si>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</si>
  <si>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</si>
  <si>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</si>
  <si>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</si>
  <si>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</si>
  <si>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</si>
  <si>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</si>
  <si>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</si>
  <si>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</si>
  <si>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</si>
  <si>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</si>
  <si>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</si>
  <si>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</si>
  <si>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</si>
  <si>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</si>
  <si>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</si>
  <si>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</si>
  <si>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</si>
  <si>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</si>
  <si>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</si>
  <si>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</si>
  <si>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</si>
  <si>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</si>
  <si>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</si>
  <si>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</si>
  <si>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</si>
  <si>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</si>
  <si>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</si>
  <si>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</si>
  <si>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</si>
  <si>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</si>
  <si>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</si>
  <si>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</si>
  <si>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</si>
  <si>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</si>
  <si>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</si>
  <si>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</si>
  <si>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</si>
  <si>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</si>
  <si>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</si>
  <si>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</si>
  <si>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</si>
  <si>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</si>
  <si>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</si>
  <si>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</si>
  <si>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</si>
  <si>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</si>
  <si>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</si>
  <si>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</si>
  <si>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</si>
  <si>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</si>
  <si>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</si>
  <si>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</si>
  <si>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</si>
  <si>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</si>
  <si>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</si>
  <si>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</si>
  <si>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</si>
  <si>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</si>
  <si>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</si>
  <si>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</si>
  <si>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</si>
  <si>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</si>
  <si>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</si>
  <si>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</si>
  <si>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</si>
  <si>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</si>
  <si>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</si>
  <si>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</si>
  <si>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</si>
  <si>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</si>
  <si>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</si>
  <si>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</si>
  <si>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</si>
  <si>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</si>
  <si>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</si>
  <si>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</si>
  <si>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</si>
  <si>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</si>
  <si>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</si>
  <si>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</si>
  <si>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</si>
  <si>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</si>
  <si>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</si>
  <si>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</si>
  <si>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</si>
  <si>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</si>
  <si>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</si>
  <si>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</si>
  <si>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</si>
  <si>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</si>
  <si>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</si>
  <si>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</si>
  <si>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</si>
  <si>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</si>
  <si>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</si>
  <si>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</si>
  <si>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</si>
  <si>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</si>
  <si>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</si>
  <si>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</si>
  <si>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</si>
  <si>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</si>
  <si>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</si>
  <si>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</si>
  <si>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</si>
  <si>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</si>
  <si>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</si>
  <si>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</si>
  <si>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</si>
  <si>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</si>
  <si>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</si>
  <si>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</si>
  <si>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</si>
  <si>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</si>
  <si>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</si>
  <si>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</si>
  <si>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</si>
  <si>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</si>
  <si>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</si>
  <si>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</si>
  <si>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</si>
  <si>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</si>
  <si>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</si>
  <si>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</si>
  <si>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</si>
  <si>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</si>
  <si>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</si>
  <si>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</si>
  <si>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</si>
  <si>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</si>
  <si>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</si>
  <si>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</si>
  <si>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</si>
  <si>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</si>
  <si>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</si>
  <si>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</si>
  <si>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</si>
  <si>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</si>
  <si>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</si>
  <si>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</si>
  <si>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</si>
  <si>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</si>
  <si>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</si>
  <si>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</si>
  <si>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</si>
  <si>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</si>
  <si>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</si>
  <si>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</si>
  <si>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</si>
  <si>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</si>
  <si>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</si>
  <si>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</si>
  <si>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</si>
  <si>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</si>
  <si>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</si>
  <si>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</si>
  <si>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</si>
  <si>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</si>
  <si>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</si>
  <si>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</si>
  <si>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</si>
  <si>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</si>
  <si>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</si>
  <si>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</si>
  <si>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</si>
  <si>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</si>
  <si>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</si>
  <si>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</si>
  <si>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</si>
  <si>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</si>
  <si>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</si>
  <si>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</si>
  <si>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</si>
  <si>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</si>
  <si>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</si>
  <si>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</si>
  <si>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</si>
  <si>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</si>
  <si>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</si>
  <si>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</si>
  <si>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</si>
  <si>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</si>
  <si>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</si>
  <si>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</si>
  <si>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</si>
  <si>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</si>
  <si>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</si>
  <si>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</si>
  <si>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</si>
  <si>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</si>
  <si>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</si>
  <si>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</si>
  <si>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</si>
  <si>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</si>
  <si>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</si>
  <si>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</si>
  <si>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</si>
  <si>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</si>
  <si>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</si>
  <si>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</si>
  <si>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</si>
  <si>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</si>
  <si>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</si>
  <si>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</si>
  <si>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</si>
  <si>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</si>
  <si>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</si>
  <si>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</si>
  <si>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</si>
  <si>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</si>
  <si>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</si>
  <si>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</si>
  <si>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</si>
  <si>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</si>
  <si>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</si>
  <si>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</si>
  <si>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</si>
  <si>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</si>
  <si>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</si>
  <si>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</si>
  <si>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</si>
  <si>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</si>
  <si>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</si>
  <si>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</si>
  <si>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</si>
  <si>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</si>
  <si>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</si>
  <si>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</si>
  <si>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</si>
  <si>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</si>
  <si>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</si>
  <si>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</si>
  <si>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</si>
  <si>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</si>
  <si>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</si>
  <si>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</si>
  <si>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</si>
  <si>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</si>
  <si>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</si>
  <si>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</si>
  <si>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</si>
  <si>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</si>
  <si>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</si>
  <si>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</si>
  <si>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</si>
  <si>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</si>
  <si>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</si>
  <si>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</si>
  <si>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</si>
  <si>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</si>
  <si>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</si>
  <si>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</si>
  <si>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</si>
  <si>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</si>
  <si>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</si>
  <si>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</si>
  <si>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</si>
  <si>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</si>
  <si>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</si>
  <si>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</si>
  <si>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</si>
  <si>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</si>
  <si>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</si>
  <si>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</si>
  <si>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</si>
  <si>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</si>
  <si>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</si>
  <si>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</si>
  <si>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</si>
  <si>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</si>
  <si>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</si>
  <si>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</si>
  <si>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</si>
  <si>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</si>
  <si>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</si>
  <si>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</si>
  <si>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</si>
  <si>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</si>
  <si>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</si>
  <si>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</si>
  <si>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</si>
  <si>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</si>
  <si>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</si>
  <si>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</si>
  <si>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</si>
  <si>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</si>
  <si>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</si>
  <si>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</si>
  <si>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</si>
  <si>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</si>
  <si>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</si>
  <si>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</si>
  <si>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</si>
  <si>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</si>
  <si>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</si>
  <si>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</si>
  <si>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</si>
  <si>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</si>
  <si>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</si>
  <si>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</si>
  <si>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</si>
  <si>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</si>
  <si>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</si>
  <si>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</si>
  <si>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</si>
  <si>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</si>
  <si>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</si>
  <si>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</si>
  <si>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</si>
  <si>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</si>
  <si>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</si>
  <si>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</si>
  <si>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</si>
  <si>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</si>
  <si>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</si>
  <si>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</si>
  <si>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</si>
  <si>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</si>
  <si>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</si>
  <si>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</si>
  <si>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</si>
  <si>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</si>
  <si>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</si>
  <si>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</si>
  <si>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</si>
  <si>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</si>
  <si>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</si>
  <si>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</si>
  <si>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</si>
  <si>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</si>
  <si>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</si>
  <si>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</si>
  <si>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</si>
  <si>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</si>
  <si>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</si>
  <si>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</si>
  <si>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</si>
  <si>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</si>
  <si>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</si>
  <si>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</si>
  <si>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</si>
  <si>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</si>
  <si>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</si>
  <si>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</si>
  <si>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</si>
  <si>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</si>
  <si>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</si>
  <si>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</si>
  <si>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</si>
  <si>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</si>
  <si>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</si>
  <si>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</si>
  <si>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</si>
  <si>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</si>
  <si>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</si>
  <si>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</si>
  <si>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</si>
  <si>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</si>
  <si>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</si>
  <si>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</si>
  <si>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</si>
  <si>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</si>
  <si>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</si>
  <si>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</si>
  <si>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</si>
  <si>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</si>
  <si>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</si>
  <si>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</si>
  <si>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</si>
  <si>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</si>
  <si>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</si>
  <si>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</si>
  <si>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</si>
  <si>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</si>
  <si>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</si>
  <si>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</si>
  <si>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</si>
  <si>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</si>
  <si>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</si>
  <si>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</si>
  <si>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</si>
  <si>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</si>
  <si>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</si>
  <si>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</si>
  <si>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</si>
  <si>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</si>
  <si>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</si>
  <si>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</si>
  <si>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</si>
  <si>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</si>
  <si>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</si>
  <si>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</si>
  <si>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</si>
  <si>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</si>
  <si>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</si>
  <si>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</si>
  <si>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</si>
  <si>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</si>
  <si>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</si>
  <si>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</si>
  <si>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</si>
  <si>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</si>
  <si>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</si>
  <si>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</si>
  <si>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</si>
  <si>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</si>
  <si>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</si>
  <si>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</si>
  <si>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</si>
  <si>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</si>
  <si>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</si>
  <si>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</si>
  <si>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</si>
  <si>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</si>
  <si>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</si>
  <si>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</si>
  <si>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</si>
  <si>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</si>
  <si>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</si>
  <si>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</si>
  <si>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</si>
  <si>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</si>
  <si>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</si>
  <si>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</si>
  <si>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</si>
  <si>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</si>
  <si>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</si>
  <si>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</si>
  <si>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</si>
  <si>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</si>
  <si>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</si>
  <si>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</si>
  <si>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</si>
  <si>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</si>
  <si>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</si>
  <si>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</si>
  <si>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</si>
  <si>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</si>
  <si>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</si>
  <si>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</si>
  <si>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</si>
  <si>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</si>
  <si>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</si>
  <si>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</si>
  <si>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</si>
  <si>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</si>
  <si>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</si>
  <si>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</si>
  <si>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</si>
  <si>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</si>
  <si>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</si>
  <si>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</si>
  <si>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</si>
  <si>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</si>
  <si>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</si>
  <si>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</si>
  <si>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</si>
  <si>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</si>
  <si>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</si>
  <si>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</si>
  <si>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</si>
  <si>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</si>
  <si>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</si>
  <si>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</si>
  <si>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</si>
  <si>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</si>
  <si>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</si>
  <si>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</si>
  <si>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</si>
  <si>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</si>
  <si>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</si>
  <si>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</si>
  <si>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</si>
  <si>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</si>
  <si>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</si>
  <si>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</si>
  <si>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</si>
  <si>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</si>
  <si>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</si>
  <si>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</si>
  <si>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</si>
  <si>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</si>
  <si>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</si>
  <si>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</si>
  <si>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</si>
  <si>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</si>
  <si>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</si>
  <si>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</si>
  <si>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</si>
  <si>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</si>
  <si>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</si>
  <si>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</si>
  <si>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</si>
  <si>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</si>
  <si>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</si>
  <si>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</si>
  <si>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</si>
  <si>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</si>
  <si>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</si>
  <si>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</si>
  <si>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</si>
  <si>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</si>
  <si>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</si>
  <si>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</si>
  <si>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</si>
  <si>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</si>
  <si>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</si>
  <si>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</si>
  <si>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</si>
  <si>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</si>
  <si>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</si>
  <si>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</si>
  <si>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</si>
  <si>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</si>
  <si>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</si>
  <si>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</si>
  <si>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</si>
  <si>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</si>
  <si>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</si>
  <si>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</si>
  <si>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</si>
  <si>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</si>
  <si>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</si>
  <si>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</si>
  <si>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</si>
  <si>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</si>
  <si>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</si>
  <si>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</si>
  <si>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</si>
  <si>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</si>
  <si>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</si>
  <si>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</si>
  <si>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</si>
  <si>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</si>
  <si>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</si>
  <si>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</si>
  <si>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</si>
  <si>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</si>
  <si>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</si>
  <si>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</si>
  <si>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</si>
  <si>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</si>
  <si>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</si>
  <si>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</si>
  <si>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</si>
  <si>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</si>
  <si>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</si>
  <si>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</si>
  <si>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</si>
  <si>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</si>
  <si>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</si>
  <si>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</si>
  <si>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</si>
  <si>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</si>
  <si>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</si>
  <si>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</si>
  <si>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</si>
  <si>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</si>
  <si>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</si>
  <si>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</si>
  <si>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</si>
  <si>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</si>
  <si>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</si>
  <si>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</si>
  <si>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</si>
  <si>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</si>
  <si>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</si>
  <si>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</si>
  <si>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</si>
  <si>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</si>
  <si>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</si>
  <si>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</si>
  <si>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</si>
  <si>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</si>
  <si>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</si>
  <si>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</si>
  <si>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</si>
  <si>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</si>
  <si>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</si>
  <si>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</si>
  <si>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</si>
  <si>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</si>
  <si>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</si>
  <si>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</si>
  <si>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</si>
  <si>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</si>
  <si>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</si>
  <si>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</si>
  <si>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</si>
  <si>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</si>
  <si>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</si>
  <si>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</si>
  <si>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</si>
  <si>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</si>
  <si>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</si>
  <si>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</si>
  <si>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</si>
  <si>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</si>
  <si>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</si>
  <si>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</si>
  <si>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</si>
  <si>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</si>
  <si>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</si>
  <si>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</si>
  <si>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</si>
  <si>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</si>
  <si>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</si>
  <si>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</si>
  <si>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</si>
  <si>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</si>
  <si>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</si>
  <si>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</si>
  <si>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</si>
  <si>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</si>
  <si>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</si>
  <si>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</si>
  <si>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</si>
  <si>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</si>
  <si>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</si>
  <si>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</si>
  <si>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</si>
  <si>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</si>
  <si>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</si>
  <si>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</si>
  <si>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</si>
  <si>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</si>
  <si>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</si>
  <si>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</si>
  <si>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</si>
  <si>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</si>
  <si>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</si>
  <si>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</si>
  <si>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</si>
  <si>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</si>
  <si>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</si>
  <si>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</si>
  <si>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</si>
  <si>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</si>
  <si>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</si>
  <si>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</si>
  <si>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</si>
  <si>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</si>
  <si>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</si>
  <si>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</si>
  <si>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</si>
  <si>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</si>
  <si>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</si>
  <si>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</si>
  <si>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</si>
  <si>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</si>
  <si>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</si>
  <si>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</si>
  <si>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</si>
  <si>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</si>
  <si>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</si>
  <si>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</si>
  <si>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</si>
  <si>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</si>
  <si>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</si>
  <si>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</si>
  <si>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</si>
  <si>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</si>
  <si>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</si>
  <si>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</si>
  <si>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</si>
  <si>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</si>
  <si>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</si>
  <si>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</si>
  <si>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</si>
  <si>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</si>
  <si>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</si>
  <si>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</si>
  <si>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</si>
  <si>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</si>
  <si>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</si>
  <si>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</si>
  <si>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</si>
  <si>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</si>
  <si>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</si>
  <si>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</si>
  <si>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</si>
  <si>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</si>
  <si>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</si>
  <si>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</si>
  <si>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</si>
  <si>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</si>
  <si>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</si>
  <si>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</si>
  <si>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</si>
  <si>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</si>
  <si>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</si>
  <si>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</si>
  <si>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</si>
  <si>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</si>
  <si>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</si>
  <si>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</si>
  <si>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</si>
  <si>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</si>
  <si>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</si>
  <si>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</si>
  <si>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</si>
  <si>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</si>
  <si>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</si>
  <si>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</si>
  <si>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</si>
  <si>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</si>
  <si>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</si>
  <si>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</si>
  <si>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</si>
  <si>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</si>
  <si>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</si>
  <si>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</si>
  <si>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</si>
  <si>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</si>
  <si>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</si>
  <si>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</si>
  <si>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</si>
  <si>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</si>
  <si>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</si>
  <si>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</si>
  <si>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</si>
  <si>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</si>
  <si>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</si>
  <si>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</si>
  <si>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</si>
  <si>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</si>
  <si>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</si>
  <si>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</si>
  <si>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</si>
  <si>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</si>
  <si>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</si>
  <si>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</si>
  <si>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</si>
  <si>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</si>
  <si>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</si>
  <si>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</si>
  <si>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</si>
  <si>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</si>
  <si>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</si>
  <si>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</si>
  <si>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</si>
  <si>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</si>
  <si>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</si>
  <si>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</si>
  <si>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</si>
  <si>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</si>
  <si>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</si>
  <si>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</si>
  <si>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</si>
  <si>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</si>
  <si>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</si>
  <si>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</si>
  <si>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</si>
  <si>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</si>
  <si>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</si>
  <si>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</si>
  <si>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</si>
  <si>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</si>
  <si>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</si>
  <si>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</si>
  <si>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</si>
  <si>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</si>
  <si>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</si>
  <si>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</si>
  <si>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</si>
  <si>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</si>
  <si>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</si>
  <si>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</si>
  <si>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</si>
  <si>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</si>
  <si>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</si>
  <si>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</si>
  <si>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</si>
  <si>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</si>
  <si>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</si>
  <si>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</si>
  <si>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</si>
  <si>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</si>
  <si>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</si>
  <si>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</si>
  <si>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</si>
  <si>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</si>
  <si>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</si>
  <si>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</si>
  <si>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</si>
  <si>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</si>
  <si>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</si>
  <si>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</si>
  <si>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</si>
  <si>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</si>
  <si>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</si>
  <si>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</si>
  <si>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</si>
  <si>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</si>
  <si>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</si>
  <si>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</si>
  <si>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</si>
  <si>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</si>
  <si>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</si>
  <si>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</si>
  <si>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</si>
  <si>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</si>
  <si>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</si>
  <si>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</si>
  <si>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</si>
  <si>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</si>
  <si>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</si>
  <si>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</si>
  <si>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</si>
  <si>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</si>
  <si>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</si>
  <si>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</si>
  <si>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</si>
  <si>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</si>
  <si>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</si>
  <si>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</si>
  <si>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</si>
  <si>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</si>
  <si>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</si>
  <si>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</si>
  <si>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</si>
  <si>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</si>
  <si>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</si>
  <si>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</si>
  <si>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</si>
  <si>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</si>
  <si>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</si>
  <si>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</si>
  <si>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</si>
  <si>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</si>
  <si>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</si>
  <si>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</si>
  <si>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</si>
  <si>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</si>
  <si>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</si>
  <si>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</si>
  <si>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</si>
  <si>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</si>
  <si>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</si>
  <si>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</si>
  <si>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</si>
  <si>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</si>
  <si>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</si>
  <si>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</si>
  <si>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</si>
  <si>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</si>
  <si>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</si>
  <si>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</si>
  <si>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</si>
  <si>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</si>
  <si>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</si>
  <si>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</si>
  <si>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</si>
  <si>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</si>
  <si>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</si>
  <si>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</si>
  <si>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</si>
  <si>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</si>
  <si>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</si>
  <si>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</si>
  <si>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</si>
  <si>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</si>
  <si>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</si>
  <si>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</si>
  <si>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</si>
  <si>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</si>
  <si>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</si>
  <si>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</si>
  <si>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</si>
  <si>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</si>
  <si>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</si>
  <si>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</si>
  <si>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</si>
  <si>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</si>
  <si>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</si>
  <si>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</si>
  <si>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</si>
  <si>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</si>
  <si>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</si>
  <si>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</si>
  <si>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</si>
  <si>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</si>
  <si>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</si>
  <si>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</si>
  <si>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</si>
  <si>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</si>
  <si>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</si>
  <si>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</si>
  <si>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</si>
  <si>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</si>
  <si>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</si>
  <si>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</si>
  <si>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</si>
  <si>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</si>
  <si>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</si>
  <si>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</si>
  <si>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</si>
  <si>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</si>
  <si>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</si>
  <si>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</si>
  <si>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</si>
  <si>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</si>
  <si>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</si>
  <si>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</si>
  <si>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</si>
  <si>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</si>
  <si>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</si>
  <si>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</si>
  <si>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</si>
  <si>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</si>
  <si>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</si>
  <si>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</si>
  <si>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</si>
  <si>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</si>
  <si>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</si>
  <si>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</si>
  <si>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</si>
  <si>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</si>
  <si>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</si>
  <si>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</si>
  <si>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</si>
  <si>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</si>
  <si>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</si>
  <si>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</si>
  <si>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</si>
  <si>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</si>
  <si>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</si>
  <si>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</si>
  <si>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</si>
  <si>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</si>
  <si>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</si>
  <si>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</si>
  <si>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</si>
  <si>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</si>
  <si>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</si>
  <si>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</si>
  <si>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</si>
  <si>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</si>
  <si>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</si>
  <si>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</si>
  <si>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</si>
  <si>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</si>
  <si>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</si>
  <si>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</si>
  <si>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</si>
  <si>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</si>
  <si>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</si>
  <si>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</si>
  <si>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</si>
  <si>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</si>
  <si>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</si>
  <si>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</si>
  <si>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</si>
  <si>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</si>
  <si>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</si>
  <si>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</si>
  <si>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</si>
  <si>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</si>
  <si>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</si>
  <si>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</si>
  <si>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</si>
  <si>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</si>
  <si>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</si>
  <si>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</si>
  <si>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</si>
  <si>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</si>
  <si>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</si>
  <si>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</si>
  <si>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</si>
  <si>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</si>
  <si>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</si>
  <si>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</si>
  <si>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</si>
  <si>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</si>
  <si>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</si>
  <si>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</si>
  <si>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</si>
  <si>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</si>
  <si>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</si>
  <si>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</si>
  <si>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</si>
  <si>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</si>
  <si>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</si>
  <si>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</si>
  <si>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</si>
  <si>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</si>
  <si>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</si>
  <si>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</si>
  <si>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</si>
  <si>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</si>
  <si>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</si>
  <si>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</si>
  <si>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</si>
  <si>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</si>
  <si>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</si>
  <si>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</si>
  <si>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</si>
  <si>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</si>
  <si>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</si>
  <si>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</si>
  <si>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</si>
  <si>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</si>
  <si>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</si>
  <si>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</si>
  <si>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</si>
  <si>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</si>
  <si>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</si>
  <si>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</si>
  <si>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</si>
  <si>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</si>
  <si>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</si>
  <si>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</si>
  <si>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</si>
  <si>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</si>
  <si>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</si>
  <si>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</si>
  <si>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</si>
  <si>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</si>
  <si>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</si>
  <si>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</si>
  <si>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</si>
  <si>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</si>
  <si>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</si>
  <si>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</si>
  <si>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</si>
  <si>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</si>
  <si>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</si>
  <si>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</si>
  <si>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</si>
  <si>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</si>
  <si>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</si>
  <si>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</si>
  <si>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</si>
  <si>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</si>
  <si>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</si>
  <si>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</si>
  <si>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</si>
  <si>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</si>
  <si>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</si>
  <si>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</si>
  <si>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</si>
  <si>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</si>
  <si>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</si>
  <si>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</si>
  <si>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</si>
  <si>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</si>
  <si>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</si>
  <si>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</si>
  <si>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</si>
  <si>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</si>
  <si>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</si>
  <si>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</si>
  <si>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</si>
  <si>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</si>
  <si>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</si>
  <si>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</si>
  <si>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</si>
  <si>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</si>
  <si>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</si>
  <si>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</si>
  <si>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</si>
  <si>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</si>
  <si>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</si>
  <si>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</si>
  <si>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</si>
  <si>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</si>
  <si>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</si>
  <si>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</si>
  <si>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</si>
  <si>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</si>
  <si>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</si>
  <si>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</si>
  <si>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</si>
  <si>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</si>
  <si>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</si>
  <si>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</si>
  <si>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</si>
  <si>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</si>
  <si>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</si>
  <si>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</si>
  <si>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</si>
  <si>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</si>
  <si>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</si>
  <si>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</si>
  <si>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</si>
  <si>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</si>
  <si>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</si>
  <si>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</si>
  <si>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</si>
  <si>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</si>
  <si>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</si>
  <si>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</si>
  <si>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</si>
  <si>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</si>
  <si>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</si>
  <si>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</si>
  <si>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</si>
  <si>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</si>
  <si>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</si>
  <si>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</si>
  <si>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</si>
  <si>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</si>
  <si>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</si>
  <si>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</si>
  <si>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</si>
  <si>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</si>
  <si>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</si>
  <si>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</si>
  <si>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</si>
  <si>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</si>
  <si>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</si>
  <si>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</si>
  <si>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</si>
  <si>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</si>
  <si>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</si>
  <si>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</si>
  <si>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</si>
  <si>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</si>
  <si>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</si>
  <si>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</si>
  <si>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</si>
  <si>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</si>
  <si>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</si>
  <si>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</si>
  <si>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</si>
  <si>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</si>
  <si>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</si>
  <si>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</si>
  <si>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</si>
  <si>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</si>
  <si>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</si>
  <si>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</si>
  <si>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</si>
  <si>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</si>
  <si>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</si>
  <si>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</si>
  <si>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</si>
  <si>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</si>
  <si>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</si>
  <si>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</si>
  <si>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</si>
  <si>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</si>
  <si>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</si>
  <si>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</si>
  <si>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</si>
  <si>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</si>
  <si>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</si>
  <si>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</si>
  <si>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</si>
  <si>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</si>
  <si>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</si>
  <si>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</si>
  <si>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</si>
  <si>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</si>
  <si>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</si>
  <si>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</si>
  <si>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</si>
  <si>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</si>
  <si>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</si>
  <si>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</si>
  <si>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</si>
  <si>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</si>
  <si>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</si>
  <si>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</si>
  <si>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</si>
  <si>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</si>
  <si>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</si>
  <si>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</si>
  <si>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</si>
  <si>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</si>
  <si>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</si>
  <si>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</si>
  <si>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</si>
  <si>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</si>
  <si>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</si>
  <si>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</si>
  <si>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</si>
  <si>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</si>
  <si>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</si>
  <si>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</si>
  <si>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</si>
  <si>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</si>
  <si>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</si>
  <si>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</si>
  <si>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</si>
  <si>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</si>
  <si>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</si>
  <si>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</si>
  <si>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</si>
  <si>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</si>
  <si>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</si>
  <si>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</si>
  <si>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</si>
  <si>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</si>
  <si>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</si>
  <si>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</si>
  <si>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</si>
  <si>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</si>
  <si>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</si>
  <si>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</si>
  <si>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</si>
  <si>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</si>
  <si>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</si>
  <si>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</si>
  <si>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</si>
  <si>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</si>
  <si>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</si>
  <si>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</si>
  <si>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</si>
  <si>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</si>
  <si>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</si>
  <si>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</si>
  <si>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</si>
  <si>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</si>
  <si>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</si>
  <si>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</si>
  <si>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</si>
  <si>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</si>
  <si>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</si>
  <si>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</si>
  <si>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</si>
  <si>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</si>
  <si>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</si>
  <si>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</si>
  <si>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</si>
  <si>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</si>
  <si>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</si>
  <si>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</si>
  <si>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</si>
  <si>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</si>
  <si>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</si>
  <si>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</si>
  <si>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</si>
  <si>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</si>
  <si>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</si>
  <si>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</si>
  <si>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</si>
  <si>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</si>
  <si>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</si>
  <si>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</si>
  <si>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</si>
  <si>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</si>
  <si>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</si>
  <si>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</si>
  <si>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</si>
  <si>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</si>
  <si>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</si>
  <si>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</si>
  <si>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</si>
  <si>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</si>
  <si>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</si>
  <si>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</si>
  <si>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</si>
  <si>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</si>
  <si>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</si>
  <si>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</si>
  <si>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</si>
  <si>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</si>
  <si>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</si>
  <si>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</si>
  <si>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</si>
  <si>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</si>
  <si>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</si>
  <si>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</si>
  <si>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</si>
  <si>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</si>
  <si>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</si>
  <si>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</si>
  <si>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</si>
  <si>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</si>
  <si>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</si>
  <si>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</si>
  <si>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</si>
  <si>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</si>
  <si>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</si>
  <si>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</si>
  <si>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</si>
  <si>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</si>
  <si>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</si>
  <si>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</si>
  <si>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</si>
  <si>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</si>
  <si>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</si>
  <si>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</si>
  <si>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</si>
  <si>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</si>
  <si>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</si>
  <si>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</si>
  <si>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</si>
  <si>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</si>
  <si>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</si>
  <si>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</si>
  <si>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</si>
  <si>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</si>
  <si>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</si>
  <si>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</si>
  <si>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</si>
  <si>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</si>
  <si>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</si>
  <si>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</si>
  <si>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</si>
  <si>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</si>
  <si>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</si>
  <si>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</si>
  <si>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</si>
  <si>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</si>
  <si>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</si>
  <si>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</si>
  <si>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</si>
  <si>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</si>
  <si>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</si>
  <si>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</si>
  <si>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</si>
  <si>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</si>
  <si>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</si>
  <si>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</si>
  <si>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</si>
  <si>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</si>
  <si>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</si>
  <si>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</si>
  <si>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</si>
  <si>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</si>
  <si>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</si>
  <si>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</si>
  <si>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</si>
  <si>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</si>
  <si>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</si>
  <si>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</si>
  <si>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</si>
  <si>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</si>
  <si>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</si>
  <si>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</si>
  <si>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</si>
  <si>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</si>
  <si>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</si>
  <si>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</si>
  <si>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</si>
  <si>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</si>
  <si>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</si>
  <si>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</si>
  <si>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</si>
  <si>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</si>
  <si>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</si>
  <si>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</si>
  <si>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</si>
  <si>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</si>
  <si>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</si>
  <si>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</si>
  <si>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</si>
  <si>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</si>
  <si>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</si>
  <si>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</si>
  <si>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</si>
  <si>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</si>
  <si>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</si>
  <si>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</si>
  <si>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</si>
  <si>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</si>
  <si>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</si>
  <si>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</si>
  <si>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</si>
  <si>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</si>
  <si>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</si>
  <si>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</si>
  <si>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</si>
  <si>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</si>
  <si>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</si>
  <si>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</si>
  <si>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</si>
  <si>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</si>
  <si>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</si>
  <si>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</si>
  <si>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</si>
  <si>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</si>
  <si>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</si>
  <si>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</si>
  <si>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</si>
  <si>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</si>
  <si>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</si>
  <si>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</si>
  <si>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</si>
  <si>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</si>
  <si>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</si>
  <si>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</si>
  <si>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</si>
  <si>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</si>
  <si>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</si>
  <si>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</si>
  <si>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</si>
  <si>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</si>
  <si>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</si>
  <si>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</si>
  <si>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</si>
  <si>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</si>
  <si>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</si>
  <si>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</si>
  <si>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</si>
  <si>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</si>
  <si>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</si>
  <si>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</si>
  <si>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</si>
  <si>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</si>
  <si>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</si>
  <si>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</si>
  <si>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</si>
  <si>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</si>
  <si>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</si>
  <si>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</si>
  <si>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</si>
  <si>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</si>
  <si>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</si>
  <si>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</si>
  <si>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</si>
  <si>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</si>
  <si>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</si>
  <si>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</si>
  <si>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</si>
  <si>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</si>
  <si>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</si>
  <si>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</si>
  <si>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</si>
  <si>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</si>
  <si>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</si>
  <si>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</si>
  <si>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</si>
  <si>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</si>
  <si>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</si>
  <si>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</si>
  <si>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</si>
  <si>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</si>
  <si>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</si>
  <si>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</si>
  <si>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</si>
  <si>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</si>
  <si>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</si>
  <si>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</si>
  <si>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</si>
  <si>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</si>
  <si>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</si>
  <si>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</si>
  <si>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</si>
  <si>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</si>
  <si>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</si>
  <si>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</si>
  <si>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</si>
  <si>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</si>
  <si>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</si>
  <si>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</si>
  <si>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</si>
  <si>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</si>
  <si>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</si>
  <si>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</si>
  <si>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</si>
  <si>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</si>
  <si>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</si>
  <si>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</si>
  <si>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</si>
  <si>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</si>
  <si>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</si>
  <si>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</si>
  <si>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</si>
  <si>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</si>
  <si>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</si>
  <si>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</si>
  <si>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</si>
  <si>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</si>
  <si>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</si>
  <si>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</si>
  <si>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</si>
  <si>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</si>
  <si>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</si>
  <si>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</si>
  <si>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</si>
  <si>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</si>
  <si>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</si>
  <si>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</si>
  <si>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</si>
  <si>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</si>
  <si>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</si>
  <si>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</si>
  <si>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</si>
  <si>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</si>
  <si>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</si>
  <si>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</si>
  <si>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</si>
  <si>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</si>
  <si>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</si>
  <si>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</si>
  <si>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</si>
  <si>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</si>
  <si>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</si>
  <si>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</si>
  <si>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</si>
  <si>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</si>
  <si>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</si>
  <si>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</si>
  <si>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</si>
  <si>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</si>
  <si>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</si>
  <si>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</si>
  <si>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</si>
  <si>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</si>
  <si>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</si>
  <si>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</si>
  <si>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</si>
  <si>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</si>
  <si>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</si>
  <si>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</si>
  <si>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</si>
  <si>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</si>
  <si>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</si>
  <si>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</si>
  <si>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</si>
  <si>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</si>
  <si>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</si>
  <si>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</si>
  <si>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</si>
  <si>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</si>
  <si>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</si>
  <si>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</si>
  <si>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</si>
  <si>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</si>
  <si>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</si>
  <si>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</si>
  <si>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</si>
  <si>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</si>
  <si>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</si>
  <si>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</si>
  <si>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</si>
  <si>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</si>
  <si>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</si>
  <si>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</si>
  <si>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</si>
  <si>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</si>
  <si>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</si>
  <si>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</si>
  <si>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</si>
  <si>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</si>
  <si>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</si>
  <si>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</si>
  <si>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</si>
  <si>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</si>
  <si>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</si>
  <si>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</si>
  <si>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</si>
  <si>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</si>
  <si>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</si>
  <si>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</si>
  <si>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</si>
  <si>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</si>
  <si>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</si>
  <si>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</si>
  <si>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</si>
  <si>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</si>
  <si>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</si>
  <si>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</si>
  <si>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</si>
  <si>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</si>
  <si>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</si>
  <si>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</si>
  <si>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</si>
  <si>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</si>
  <si>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</si>
  <si>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</si>
  <si>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</si>
  <si>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</si>
  <si>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</si>
  <si>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</si>
  <si>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</si>
  <si>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</si>
  <si>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</si>
  <si>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</si>
  <si>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</si>
  <si>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</si>
  <si>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</si>
  <si>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</si>
  <si>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</si>
  <si>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</si>
  <si>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</si>
  <si>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</si>
  <si>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</si>
  <si>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</si>
  <si>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</si>
  <si>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</si>
  <si>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</si>
  <si>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</si>
  <si>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</si>
  <si>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</si>
  <si>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</si>
  <si>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</si>
  <si>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</si>
  <si>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</si>
  <si>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</si>
  <si>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</si>
  <si>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</si>
  <si>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</si>
  <si>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</si>
  <si>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</si>
  <si>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</si>
  <si>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</si>
  <si>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</si>
  <si>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</si>
  <si>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</si>
  <si>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</si>
  <si>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</si>
  <si>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</si>
  <si>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</si>
  <si>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</si>
  <si>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</si>
  <si>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</si>
  <si>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</si>
  <si>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</si>
  <si>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</si>
  <si>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</si>
  <si>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</si>
  <si>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</si>
  <si>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</si>
  <si>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</si>
  <si>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</si>
  <si>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</si>
  <si>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</si>
  <si>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</si>
  <si>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</si>
  <si>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</si>
  <si>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</si>
  <si>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</si>
  <si>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</si>
  <si>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</si>
  <si>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</si>
  <si>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</si>
  <si>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</si>
  <si>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</si>
  <si>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</si>
  <si>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</si>
  <si>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</si>
  <si>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</si>
  <si>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</si>
  <si>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</si>
  <si>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</si>
  <si>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</si>
  <si>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</si>
  <si>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</si>
  <si>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</si>
  <si>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</si>
  <si>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</si>
  <si>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</si>
  <si>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</si>
  <si>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</si>
  <si>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</si>
  <si>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</si>
  <si>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</si>
  <si>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</si>
  <si>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</si>
  <si>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</si>
  <si>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</si>
  <si>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</si>
  <si>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</si>
  <si>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</si>
  <si>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</si>
  <si>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</si>
  <si>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</si>
  <si>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</si>
  <si>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</si>
  <si>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</si>
  <si>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</si>
  <si>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</si>
  <si>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</si>
  <si>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</si>
  <si>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</si>
  <si>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</si>
  <si>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</si>
  <si>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</si>
  <si>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</si>
  <si>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</si>
  <si>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</si>
  <si>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</si>
  <si>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</si>
  <si>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</si>
  <si>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</si>
  <si>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</si>
  <si>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</si>
  <si>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</si>
  <si>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</si>
  <si>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</si>
  <si>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</si>
  <si>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</si>
  <si>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</si>
  <si>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</si>
  <si>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</si>
  <si>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</si>
  <si>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</si>
  <si>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</si>
  <si>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</si>
  <si>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</si>
  <si>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</si>
  <si>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</si>
  <si>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</si>
  <si>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</si>
  <si>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</si>
  <si>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</si>
  <si>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</si>
  <si>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</si>
  <si>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</si>
  <si>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</si>
  <si>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</si>
  <si>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</si>
  <si>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</si>
  <si>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</si>
  <si>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</si>
  <si>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</si>
  <si>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</si>
  <si>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</si>
  <si>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</si>
  <si>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</si>
  <si>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</si>
  <si>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</si>
  <si>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</si>
  <si>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</si>
  <si>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</si>
  <si>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</si>
  <si>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</si>
  <si>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</si>
  <si>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</si>
  <si>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</si>
  <si>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</si>
  <si>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</si>
  <si>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</si>
  <si>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</si>
  <si>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</si>
  <si>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</si>
  <si>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</si>
  <si>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</si>
  <si>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</si>
  <si>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</si>
  <si>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</si>
  <si>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</si>
  <si>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</si>
  <si>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</si>
  <si>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</si>
  <si>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</si>
  <si>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</si>
  <si>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</si>
  <si>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</si>
  <si>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</si>
  <si>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</si>
  <si>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</si>
  <si>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</si>
  <si>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</si>
  <si>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</si>
  <si>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</si>
  <si>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</si>
  <si>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</si>
  <si>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</si>
  <si>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</si>
  <si>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</si>
  <si>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</si>
  <si>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</si>
  <si>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</si>
  <si>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</si>
  <si>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</si>
  <si>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</si>
  <si>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</si>
  <si>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</si>
  <si>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</si>
  <si>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</si>
  <si>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</si>
  <si>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</si>
  <si>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</si>
  <si>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</si>
  <si>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</si>
  <si>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</si>
  <si>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</si>
  <si>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</si>
  <si>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</si>
  <si>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</si>
  <si>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</si>
  <si>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</si>
  <si>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</si>
  <si>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</si>
  <si>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</si>
  <si>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</si>
  <si>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</si>
  <si>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</si>
  <si>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</si>
  <si>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</si>
  <si>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</si>
  <si>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</si>
  <si>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</si>
  <si>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</si>
  <si>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</si>
  <si>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</si>
  <si>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</si>
  <si>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</si>
  <si>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</si>
  <si>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</si>
  <si>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</si>
  <si>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</si>
  <si>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</si>
  <si>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</si>
  <si>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</si>
  <si>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</si>
  <si>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</si>
  <si>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</si>
  <si>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</si>
  <si>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</si>
  <si>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</si>
  <si>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</si>
  <si>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</si>
  <si>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</si>
  <si>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</si>
  <si>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</si>
  <si>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</si>
  <si>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</si>
  <si>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</si>
  <si>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</si>
  <si>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</si>
  <si>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</si>
  <si>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</si>
  <si>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</si>
  <si>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</si>
  <si>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</si>
  <si>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</si>
  <si>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</si>
  <si>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</si>
  <si>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</si>
  <si>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</si>
  <si>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</si>
  <si>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</si>
  <si>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</si>
  <si>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</si>
  <si>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</si>
  <si>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</si>
  <si>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</si>
  <si>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</si>
  <si>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</si>
  <si>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</si>
  <si>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</si>
  <si>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</si>
  <si>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</si>
  <si>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</si>
  <si>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</si>
  <si>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</si>
  <si>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</si>
  <si>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</si>
  <si>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</si>
  <si>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</si>
  <si>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</si>
  <si>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</si>
  <si>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</si>
  <si>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</si>
  <si>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</si>
  <si>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</si>
  <si>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</si>
  <si>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</si>
  <si>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</si>
  <si>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</si>
  <si>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</si>
  <si>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</si>
  <si>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</si>
  <si>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</si>
  <si>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</si>
  <si>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</si>
  <si>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</si>
  <si>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</si>
  <si>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</si>
  <si>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</si>
  <si>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</si>
  <si>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</si>
  <si>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</si>
  <si>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</si>
  <si>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</si>
  <si>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</si>
  <si>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</si>
  <si>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</si>
  <si>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</si>
  <si>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</si>
  <si>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</si>
  <si>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</si>
  <si>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</si>
  <si>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</si>
  <si>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</si>
  <si>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</si>
  <si>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</si>
  <si>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</si>
  <si>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</si>
  <si>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</si>
  <si>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</si>
  <si>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</si>
  <si>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</si>
  <si>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</si>
  <si>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</si>
  <si>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</si>
  <si>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</si>
  <si>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</si>
  <si>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</si>
  <si>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</si>
  <si>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</si>
  <si>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</si>
  <si>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</si>
  <si>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</si>
  <si>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</si>
  <si>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</si>
  <si>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</si>
  <si>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</si>
  <si>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</si>
  <si>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</si>
  <si>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</si>
  <si>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</si>
  <si>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</si>
  <si>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</si>
  <si>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</si>
  <si>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</si>
  <si>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</si>
  <si>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</si>
  <si>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</si>
  <si>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</si>
  <si>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</si>
  <si>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</si>
  <si>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</si>
  <si>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</si>
  <si>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</si>
  <si>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</si>
  <si>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</si>
  <si>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</si>
  <si>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</si>
  <si>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</si>
  <si>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</si>
  <si>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</si>
  <si>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</si>
  <si>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</si>
  <si>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</si>
  <si>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</si>
  <si>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</si>
  <si>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</si>
  <si>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</si>
  <si>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</si>
  <si>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</si>
  <si>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</si>
  <si>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</si>
  <si>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</si>
  <si>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</si>
  <si>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</si>
  <si>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</si>
  <si>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</si>
  <si>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</si>
  <si>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</si>
  <si>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</si>
  <si>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</si>
  <si>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</si>
  <si>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</si>
  <si>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</si>
  <si>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</si>
  <si>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</si>
  <si>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</si>
  <si>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</si>
  <si>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</si>
  <si>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</si>
  <si>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</si>
  <si>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</si>
  <si>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</si>
  <si>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</si>
  <si>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</si>
  <si>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</si>
  <si>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</si>
  <si>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</si>
  <si>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</si>
  <si>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</si>
  <si>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</si>
  <si>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</si>
  <si>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</si>
  <si>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</si>
  <si>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</si>
  <si>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</si>
  <si>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</si>
  <si>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</si>
  <si>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</si>
  <si>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</si>
  <si>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</si>
  <si>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</si>
  <si>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</si>
  <si>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</si>
  <si>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</si>
  <si>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</si>
  <si>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</si>
  <si>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</si>
  <si>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</si>
  <si>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</si>
  <si>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</si>
  <si>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</si>
  <si>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</si>
  <si>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</si>
  <si>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</si>
  <si>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</si>
  <si>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</si>
  <si>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</si>
  <si>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</si>
  <si>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</si>
  <si>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</si>
  <si>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</si>
  <si>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</si>
  <si>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</si>
  <si>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</si>
  <si>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</si>
  <si>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</si>
  <si>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</si>
  <si>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</si>
  <si>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</si>
  <si>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</si>
  <si>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</si>
  <si>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</si>
  <si>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</si>
  <si>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</si>
  <si>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</si>
  <si>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</si>
  <si>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</si>
  <si>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</si>
  <si>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</si>
  <si>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</si>
  <si>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</si>
  <si>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</si>
  <si>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</si>
  <si>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</si>
  <si>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</si>
  <si>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</si>
  <si>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</si>
  <si>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</si>
  <si>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</si>
  <si>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</si>
  <si>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</si>
  <si>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</si>
  <si>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</si>
  <si>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</si>
  <si>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</si>
  <si>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</si>
  <si>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</si>
  <si>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</si>
  <si>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</si>
  <si>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</si>
  <si>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</si>
  <si>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</si>
  <si>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</si>
  <si>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</si>
  <si>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</si>
  <si>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</si>
  <si>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</si>
  <si>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</si>
  <si>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</si>
  <si>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</si>
  <si>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</si>
  <si>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</si>
  <si>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</si>
  <si>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</si>
  <si>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</si>
  <si>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</si>
  <si>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</si>
  <si>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</si>
  <si>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</si>
  <si>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</si>
  <si>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</si>
  <si>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</si>
  <si>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</si>
  <si>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</si>
  <si>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</si>
  <si>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</si>
  <si>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</si>
  <si>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</si>
  <si>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</si>
  <si>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</si>
  <si>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</si>
  <si>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</si>
  <si>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</si>
  <si>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</si>
  <si>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</si>
  <si>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</si>
  <si>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</si>
  <si>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</si>
  <si>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</si>
  <si>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</si>
  <si>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</si>
  <si>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</si>
  <si>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</si>
  <si>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</si>
  <si>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</si>
  <si>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</si>
  <si>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</si>
  <si>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</si>
  <si>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</si>
  <si>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</si>
  <si>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</si>
  <si>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</si>
  <si>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</si>
  <si>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</si>
  <si>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</si>
  <si>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</si>
  <si>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</si>
  <si>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</si>
  <si>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</si>
  <si>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</si>
  <si>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</si>
  <si>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</si>
  <si>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</si>
  <si>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</si>
  <si>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</si>
  <si>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</si>
  <si>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</si>
  <si>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</si>
  <si>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</si>
  <si>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</si>
  <si>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</si>
  <si>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</si>
  <si>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</si>
  <si>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</si>
  <si>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</si>
  <si>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</si>
  <si>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</si>
  <si>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</si>
  <si>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</si>
  <si>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</si>
  <si>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</si>
  <si>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</si>
  <si>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</si>
  <si>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</si>
  <si>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</si>
  <si>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</si>
  <si>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</si>
  <si>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</si>
  <si>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</si>
  <si>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</si>
  <si>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</si>
  <si>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</si>
  <si>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</si>
  <si>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</si>
  <si>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</si>
  <si>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</si>
  <si>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</si>
  <si>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</si>
  <si>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</si>
  <si>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</si>
  <si>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</si>
  <si>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</si>
  <si>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</si>
  <si>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</si>
  <si>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</si>
  <si>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</si>
  <si>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</si>
  <si>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</si>
  <si>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</si>
  <si>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</si>
  <si>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</si>
  <si>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</si>
  <si>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</si>
  <si>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</si>
  <si>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</si>
  <si>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</si>
  <si>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</si>
  <si>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</si>
  <si>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</si>
  <si>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</si>
  <si>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</si>
  <si>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</si>
  <si>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</si>
  <si>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</si>
  <si>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</si>
  <si>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</si>
  <si>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</si>
  <si>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</si>
  <si>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</si>
  <si>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</si>
  <si>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</si>
  <si>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</si>
  <si>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</si>
  <si>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</si>
  <si>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</si>
  <si>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</si>
  <si>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</si>
  <si>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</si>
  <si>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</si>
  <si>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</si>
  <si>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</si>
  <si>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</si>
  <si>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</si>
  <si>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</si>
  <si>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</si>
  <si>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</si>
  <si>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</si>
  <si>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</si>
  <si>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</si>
  <si>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</si>
  <si>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</si>
  <si>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</si>
  <si>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</si>
  <si>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</si>
  <si>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</si>
  <si>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</si>
  <si>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</si>
  <si>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</si>
  <si>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</si>
  <si>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</si>
  <si>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</si>
  <si>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</si>
  <si>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</si>
  <si>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</si>
  <si>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</si>
  <si>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</si>
  <si>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</si>
  <si>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</si>
  <si>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</si>
  <si>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</si>
  <si>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</si>
  <si>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</si>
  <si>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</si>
  <si>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</si>
  <si>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</si>
  <si>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</si>
  <si>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</si>
  <si>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</si>
  <si>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</si>
  <si>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</si>
  <si>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</si>
  <si>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</si>
  <si>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</si>
  <si>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</si>
  <si>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</si>
  <si>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</si>
  <si>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</si>
  <si>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</si>
  <si>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</si>
  <si>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</si>
  <si>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</si>
  <si>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</si>
  <si>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</si>
  <si>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</si>
  <si>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</si>
  <si>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</si>
  <si>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</si>
  <si>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</si>
  <si>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</si>
  <si>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</si>
  <si>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</si>
  <si>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</si>
  <si>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</si>
  <si>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</si>
  <si>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</si>
  <si>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</si>
  <si>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</si>
  <si>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</si>
  <si>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</si>
  <si>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</si>
  <si>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</si>
  <si>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</si>
  <si>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</si>
  <si>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</si>
  <si>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</si>
  <si>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</si>
  <si>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</si>
  <si>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</si>
  <si>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</si>
  <si>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</si>
  <si>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</si>
  <si>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</si>
  <si>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</si>
  <si>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</si>
  <si>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</si>
  <si>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</si>
  <si>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</si>
  <si>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</si>
  <si>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</si>
  <si>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</si>
  <si>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</si>
  <si>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</si>
  <si>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</si>
  <si>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</si>
  <si>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</si>
  <si>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</si>
  <si>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</si>
  <si>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</si>
  <si>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</si>
  <si>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</si>
  <si>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</si>
  <si>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</si>
  <si>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</si>
  <si>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</si>
  <si>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</si>
  <si>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</si>
  <si>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</si>
  <si>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</si>
  <si>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</si>
  <si>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</si>
  <si>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</si>
  <si>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</si>
  <si>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</si>
  <si>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</si>
  <si>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</si>
  <si>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</si>
  <si>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</si>
  <si>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</si>
  <si>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</si>
  <si>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</si>
  <si>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</si>
  <si>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</si>
  <si>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</si>
  <si>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</si>
  <si>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</si>
  <si>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</si>
  <si>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</si>
  <si>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</si>
  <si>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</si>
  <si>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</si>
  <si>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</si>
  <si>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</si>
  <si>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</si>
  <si>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</si>
  <si>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</si>
  <si>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</si>
  <si>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</si>
  <si>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</si>
  <si>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</si>
  <si>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</si>
  <si>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</si>
  <si>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</si>
  <si>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</si>
  <si>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</si>
  <si>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</si>
  <si>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</si>
  <si>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</si>
  <si>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</si>
  <si>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</si>
  <si>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</si>
  <si>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</si>
  <si>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</si>
  <si>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</si>
  <si>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</si>
  <si>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</si>
  <si>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</si>
  <si>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</si>
  <si>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</si>
  <si>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</si>
  <si>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</si>
  <si>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</si>
  <si>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</si>
  <si>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</si>
  <si>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</si>
  <si>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</si>
  <si>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</si>
  <si>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</si>
  <si>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</si>
  <si>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</si>
  <si>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</si>
  <si>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</si>
  <si>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</si>
  <si>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</si>
  <si>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</si>
  <si>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</si>
  <si>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</si>
  <si>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</si>
  <si>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</si>
  <si>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</si>
  <si>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</si>
  <si>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</si>
  <si>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</si>
  <si>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</si>
  <si>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</si>
  <si>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</si>
  <si>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</si>
  <si>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</si>
  <si>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</si>
  <si>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</si>
  <si>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</si>
  <si>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</si>
  <si>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</si>
  <si>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</si>
  <si>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</si>
  <si>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</si>
  <si>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</si>
  <si>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</si>
  <si>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</si>
  <si>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</si>
  <si>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</si>
  <si>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</si>
  <si>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</si>
  <si>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</si>
  <si>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</si>
  <si>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</si>
  <si>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</si>
  <si>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</si>
  <si>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</si>
  <si>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</si>
  <si>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</si>
  <si>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</si>
  <si>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</si>
  <si>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</si>
  <si>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</si>
  <si>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</si>
  <si>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</si>
  <si>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</si>
  <si>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</si>
  <si>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</si>
  <si>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</si>
  <si>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</si>
  <si>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</si>
  <si>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</si>
  <si>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</si>
  <si>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</si>
  <si>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</si>
  <si>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</si>
  <si>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</si>
  <si>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</si>
  <si>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</si>
  <si>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</si>
  <si>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</si>
  <si>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</si>
  <si>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</si>
  <si>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</si>
  <si>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</si>
  <si>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</si>
  <si>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</si>
  <si>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</si>
  <si>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</si>
  <si>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</si>
  <si>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</si>
  <si>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</si>
  <si>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</si>
  <si>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</si>
  <si>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</si>
  <si>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</si>
  <si>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</si>
  <si>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</si>
  <si>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</si>
  <si>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</si>
  <si>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</si>
  <si>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</si>
  <si>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</si>
  <si>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</si>
  <si>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</si>
  <si>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</si>
  <si>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</si>
  <si>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</si>
  <si>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</si>
  <si>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</si>
  <si>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</si>
  <si>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</si>
  <si>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</si>
  <si>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</si>
  <si>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</si>
  <si>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</si>
  <si>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</si>
  <si>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</si>
  <si>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</si>
  <si>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</si>
  <si>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</si>
  <si>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</si>
  <si>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</si>
  <si>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</si>
  <si>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</si>
  <si>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</si>
  <si>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</si>
  <si>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</si>
  <si>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</si>
  <si>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</si>
  <si>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</si>
  <si>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</si>
  <si>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</si>
  <si>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</si>
  <si>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</si>
  <si>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</si>
  <si>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</si>
  <si>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</si>
  <si>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</si>
  <si>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</si>
  <si>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</si>
  <si>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</si>
  <si>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</si>
  <si>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</si>
  <si>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</si>
  <si>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</si>
  <si>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</si>
  <si>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</si>
  <si>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</si>
  <si>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</si>
  <si>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</si>
  <si>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</si>
  <si>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</si>
  <si>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</si>
  <si>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</si>
  <si>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</si>
  <si>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</si>
  <si>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</si>
  <si>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</si>
  <si>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</si>
  <si>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</si>
  <si>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</si>
  <si>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</si>
  <si>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</si>
  <si>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</si>
  <si>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</si>
  <si>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</si>
  <si>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</si>
  <si>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</si>
  <si>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</si>
  <si>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</si>
  <si>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</si>
  <si>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</si>
  <si>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</si>
  <si>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</si>
  <si>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</si>
  <si>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</si>
  <si>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</si>
  <si>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</si>
  <si>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</si>
  <si>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</si>
  <si>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</si>
  <si>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</si>
  <si>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</si>
  <si>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</si>
  <si>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</si>
  <si>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</si>
  <si>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</si>
  <si>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</si>
  <si>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</si>
  <si>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</si>
  <si>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</si>
  <si>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</si>
  <si>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</si>
  <si>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</si>
  <si>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</si>
  <si>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</si>
  <si>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</si>
  <si>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</si>
  <si>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</si>
  <si>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</si>
  <si>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</si>
  <si>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</si>
  <si>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</si>
  <si>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</si>
  <si>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</si>
  <si>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</si>
  <si>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</si>
  <si>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</si>
  <si>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</si>
  <si>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</si>
  <si>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</si>
  <si>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</si>
  <si>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</si>
  <si>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</si>
  <si>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</si>
  <si>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</si>
  <si>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</si>
  <si>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</si>
  <si>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</si>
  <si>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</si>
  <si>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</si>
  <si>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</si>
  <si>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</si>
  <si>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</si>
  <si>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</si>
  <si>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</si>
  <si>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</si>
  <si>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</si>
  <si>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</si>
  <si>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</si>
  <si>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</si>
  <si>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</si>
  <si>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</si>
  <si>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</si>
  <si>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</si>
  <si>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</si>
  <si>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</si>
  <si>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</si>
  <si>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</si>
  <si>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</si>
  <si>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</si>
  <si>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</si>
  <si>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</si>
  <si>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</si>
  <si>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</si>
  <si>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</si>
  <si>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</si>
  <si>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</si>
  <si>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</si>
  <si>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</si>
  <si>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</si>
  <si>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</si>
  <si>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</si>
  <si>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</si>
  <si>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</si>
  <si>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</si>
  <si>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</si>
  <si>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</si>
  <si>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</si>
  <si>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</si>
  <si>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</si>
  <si>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</si>
  <si>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</si>
  <si>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</si>
  <si>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</si>
  <si>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</si>
  <si>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</si>
  <si>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</si>
  <si>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</si>
  <si>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</si>
  <si>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</si>
  <si>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</si>
  <si>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</si>
  <si>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</si>
  <si>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</si>
  <si>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</si>
  <si>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</si>
  <si>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</si>
  <si>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</si>
  <si>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</si>
  <si>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</si>
  <si>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</si>
  <si>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</si>
  <si>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</si>
  <si>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</si>
  <si>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</si>
  <si>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</si>
  <si>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</si>
  <si>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</si>
  <si>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</si>
  <si>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</si>
  <si>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</si>
  <si>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</si>
  <si>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</si>
  <si>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</si>
  <si>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</si>
  <si>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</si>
  <si>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</si>
  <si>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</si>
  <si>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</si>
  <si>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</si>
  <si>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</si>
  <si>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</si>
  <si>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</si>
  <si>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</si>
  <si>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</si>
  <si>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</si>
  <si>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</si>
  <si>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</si>
  <si>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</si>
  <si>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</si>
  <si>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</si>
  <si>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</si>
  <si>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</si>
  <si>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</si>
  <si>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</si>
  <si>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</si>
  <si>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</si>
  <si>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</si>
  <si>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</si>
  <si>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</si>
  <si>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</si>
  <si>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</si>
  <si>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</si>
  <si>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</si>
  <si>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</si>
  <si>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</si>
  <si>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</si>
  <si>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</si>
  <si>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</si>
  <si>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</si>
  <si>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</si>
  <si>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</si>
  <si>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</si>
  <si>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</si>
  <si>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</si>
  <si>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</si>
  <si>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</si>
  <si>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</si>
  <si>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</si>
  <si>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</si>
  <si>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</si>
  <si>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</si>
  <si>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</si>
  <si>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</si>
  <si>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</si>
  <si>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</si>
  <si>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</si>
  <si>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</si>
  <si>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</si>
  <si>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</si>
  <si>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</si>
  <si>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</si>
  <si>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</si>
  <si>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</si>
  <si>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</si>
  <si>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</si>
  <si>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</si>
  <si>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</si>
  <si>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</si>
  <si>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</si>
  <si>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</si>
  <si>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</si>
  <si>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</si>
  <si>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</si>
  <si>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</si>
  <si>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</si>
  <si>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</si>
  <si>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</si>
  <si>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</si>
  <si>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</si>
  <si>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</si>
  <si>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</si>
  <si>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</si>
  <si>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</si>
  <si>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</si>
  <si>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</si>
  <si>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</si>
  <si>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</si>
  <si>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</si>
  <si>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</si>
  <si>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</si>
  <si>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</si>
  <si>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</si>
  <si>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</si>
  <si>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</si>
  <si>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</si>
  <si>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</si>
  <si>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</si>
  <si>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</si>
  <si>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</si>
  <si>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</si>
  <si>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</si>
  <si>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</si>
  <si>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</si>
  <si>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</si>
  <si>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</si>
  <si>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</si>
  <si>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</si>
  <si>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</si>
  <si>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</si>
  <si>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</si>
  <si>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</si>
  <si>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</si>
  <si>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</si>
  <si>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</si>
  <si>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</si>
  <si>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</si>
  <si>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</si>
  <si>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</si>
  <si>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</si>
  <si>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</si>
  <si>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</si>
  <si>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</si>
  <si>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</si>
  <si>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</si>
  <si>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</si>
  <si>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</si>
  <si>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</si>
  <si>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</si>
  <si>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</si>
  <si>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</si>
  <si>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</si>
  <si>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</si>
  <si>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</si>
  <si>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</si>
  <si>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</si>
  <si>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</si>
  <si>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</si>
  <si>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</si>
  <si>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</si>
  <si>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</si>
  <si>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</si>
  <si>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</si>
  <si>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</si>
  <si>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</si>
  <si>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</si>
  <si>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</si>
  <si>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</si>
  <si>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</si>
  <si>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</si>
  <si>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</si>
  <si>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</si>
  <si>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</si>
  <si>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</si>
  <si>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</si>
  <si>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</si>
  <si>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</si>
  <si>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</si>
  <si>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</si>
  <si>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</si>
  <si>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</si>
  <si>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</si>
  <si>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</si>
  <si>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</si>
  <si>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</si>
  <si>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</si>
  <si>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</si>
  <si>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</si>
  <si>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</si>
  <si>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</si>
  <si>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</si>
  <si>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</si>
  <si>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</si>
  <si>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</si>
  <si>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</si>
  <si>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</si>
  <si>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</si>
  <si>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</si>
  <si>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</si>
  <si>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</si>
  <si>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</si>
  <si>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</si>
  <si>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</si>
  <si>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</si>
  <si>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</si>
  <si>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</si>
  <si>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</si>
  <si>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</si>
  <si>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</si>
  <si>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</si>
  <si>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</si>
  <si>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</si>
  <si>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</si>
  <si>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</si>
  <si>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</si>
  <si>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</si>
  <si>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</si>
  <si>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</si>
  <si>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</si>
  <si>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</si>
  <si>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</si>
  <si>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</si>
  <si>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</si>
  <si>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</si>
  <si>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</si>
  <si>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</si>
  <si>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</si>
  <si>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</si>
  <si>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</si>
  <si>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</si>
  <si>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</si>
  <si>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</si>
  <si>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</si>
  <si>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</si>
  <si>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</si>
  <si>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</si>
  <si>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</si>
  <si>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</si>
  <si>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</si>
  <si>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</si>
  <si>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</si>
  <si>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</si>
  <si>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</si>
  <si>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</si>
  <si>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</si>
  <si>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</si>
  <si>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</si>
  <si>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</si>
  <si>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</si>
  <si>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</si>
  <si>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</si>
  <si>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</si>
  <si>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</si>
  <si>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</si>
  <si>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</si>
  <si>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</si>
  <si>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</si>
  <si>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</si>
  <si>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</si>
  <si>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</si>
  <si>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</si>
  <si>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</si>
  <si>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</si>
  <si>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</si>
  <si>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</si>
  <si>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</si>
  <si>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</si>
  <si>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</si>
  <si>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</si>
  <si>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</si>
  <si>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</si>
  <si>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</si>
  <si>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</si>
  <si>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</si>
  <si>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</si>
  <si>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</si>
  <si>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</si>
  <si>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</si>
  <si>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</si>
  <si>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</si>
  <si>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</si>
  <si>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</si>
  <si>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</si>
  <si>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</si>
  <si>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</si>
  <si>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</si>
  <si>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</si>
  <si>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</si>
  <si>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</si>
  <si>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</si>
  <si>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</si>
  <si>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</si>
  <si>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</si>
  <si>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</si>
  <si>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</si>
  <si>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</si>
  <si>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</si>
  <si>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</si>
  <si>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</si>
  <si>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</si>
  <si>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</si>
  <si>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</si>
  <si>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</si>
  <si>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</si>
  <si>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</si>
  <si>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</si>
  <si>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</si>
  <si>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</si>
  <si>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</si>
  <si>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</si>
  <si>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</si>
  <si>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</si>
  <si>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</si>
  <si>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</si>
  <si>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</si>
  <si>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</si>
  <si>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</si>
  <si>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</si>
  <si>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</si>
  <si>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</si>
  <si>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</si>
  <si>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</si>
  <si>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</si>
  <si>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</si>
  <si>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</si>
  <si>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</si>
  <si>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</si>
  <si>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</si>
  <si>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</si>
  <si>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</si>
  <si>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</si>
  <si>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</si>
  <si>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</si>
  <si>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</si>
  <si>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</si>
  <si>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</si>
  <si>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</si>
  <si>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</si>
  <si>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</si>
  <si>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</si>
  <si>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</si>
  <si>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</si>
  <si>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</si>
  <si>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</si>
  <si>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</si>
  <si>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</si>
  <si>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</si>
  <si>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</si>
  <si>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</si>
  <si>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</si>
  <si>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</si>
  <si>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</si>
  <si>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</si>
  <si>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</si>
  <si>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</si>
  <si>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</si>
  <si>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</si>
  <si>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</si>
  <si>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</si>
  <si>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</si>
  <si>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</si>
  <si>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</si>
  <si>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</si>
  <si>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</si>
  <si>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</si>
  <si>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</si>
  <si>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</si>
  <si>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</si>
  <si>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</si>
  <si>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</si>
  <si>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</si>
  <si>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</si>
  <si>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</si>
  <si>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</si>
  <si>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</si>
  <si>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</si>
  <si>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</si>
  <si>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</si>
  <si>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</si>
  <si>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</si>
  <si>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</si>
  <si>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</si>
  <si>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</si>
  <si>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</si>
  <si>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</si>
  <si>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</si>
  <si>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</si>
  <si>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</si>
  <si>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</si>
  <si>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</si>
  <si>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</si>
  <si>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</si>
  <si>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</si>
  <si>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</si>
  <si>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</si>
  <si>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</si>
  <si>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</si>
  <si>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</si>
  <si>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</si>
  <si>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</si>
  <si>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</si>
  <si>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</si>
  <si>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</si>
  <si>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</si>
  <si>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</si>
  <si>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</si>
  <si>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</si>
  <si>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</si>
  <si>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</si>
  <si>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</si>
  <si>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</si>
  <si>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</si>
  <si>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</si>
  <si>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</si>
  <si>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</si>
  <si>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</si>
  <si>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</si>
  <si>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</si>
  <si>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</si>
  <si>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</si>
  <si>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</si>
  <si>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</si>
  <si>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</si>
  <si>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</si>
  <si>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</si>
  <si>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</si>
  <si>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</si>
  <si>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</si>
  <si>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</si>
  <si>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</si>
  <si>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</si>
  <si>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</si>
  <si>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</si>
  <si>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</si>
  <si>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</si>
  <si>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</si>
  <si>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</si>
  <si>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</si>
  <si>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</si>
  <si>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</si>
  <si>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</si>
  <si>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</si>
  <si>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</si>
  <si>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</si>
  <si>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</si>
  <si>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</si>
  <si>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</si>
  <si>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</si>
  <si>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</si>
  <si>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</si>
  <si>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</si>
  <si>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</si>
  <si>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</si>
  <si>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</si>
  <si>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</si>
  <si>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</si>
  <si>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</si>
  <si>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</si>
  <si>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</si>
  <si>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</si>
  <si>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</si>
  <si>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</si>
  <si>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</si>
  <si>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</si>
  <si>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</si>
  <si>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</si>
  <si>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</si>
  <si>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</si>
  <si>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</si>
  <si>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</si>
  <si>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</si>
  <si>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</si>
  <si>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</si>
  <si>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</si>
  <si>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</si>
  <si>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</si>
  <si>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</si>
  <si>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</si>
  <si>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</si>
  <si>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</si>
  <si>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</si>
  <si>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</si>
  <si>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</si>
  <si>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</si>
  <si>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</si>
  <si>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</si>
  <si>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</si>
  <si>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</si>
  <si>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</si>
  <si>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</si>
  <si>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</si>
  <si>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</si>
  <si>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</si>
  <si>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</si>
  <si>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</si>
  <si>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</si>
  <si>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</si>
  <si>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</si>
  <si>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</si>
  <si>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</si>
  <si>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</si>
  <si>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</si>
  <si>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</si>
  <si>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</si>
  <si>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</si>
  <si>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</si>
  <si>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</si>
  <si>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</si>
  <si>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</si>
  <si>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</si>
  <si>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</si>
  <si>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</si>
  <si>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</si>
  <si>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</si>
  <si>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</si>
  <si>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</si>
  <si>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</si>
  <si>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</si>
  <si>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</si>
  <si>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</si>
  <si>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</si>
  <si>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</si>
  <si>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</si>
  <si>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</si>
  <si>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</si>
  <si>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</si>
  <si>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</si>
  <si>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</si>
  <si>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</si>
  <si>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</si>
  <si>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</si>
  <si>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</si>
  <si>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</si>
  <si>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</si>
  <si>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</si>
  <si>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</si>
  <si>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</si>
  <si>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</si>
  <si>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</si>
  <si>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</si>
  <si>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</si>
  <si>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</si>
  <si>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</si>
  <si>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</si>
  <si>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</si>
  <si>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</si>
  <si>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</si>
  <si>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</si>
  <si>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</si>
  <si>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</si>
  <si>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</si>
  <si>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</si>
  <si>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</si>
  <si>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</si>
  <si>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</si>
  <si>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</si>
  <si>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</si>
  <si>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</si>
  <si>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</si>
  <si>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</si>
  <si>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</si>
  <si>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</si>
  <si>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</si>
  <si>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</si>
  <si>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</si>
  <si>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</si>
  <si>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</si>
  <si>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</si>
  <si>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</si>
  <si>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</si>
  <si>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</si>
  <si>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</si>
  <si>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</si>
  <si>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</si>
  <si>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</si>
  <si>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</si>
  <si>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</si>
  <si>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</si>
  <si>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</si>
  <si>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</si>
  <si>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</si>
  <si>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</si>
  <si>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</si>
  <si>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</si>
  <si>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</si>
  <si>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</si>
  <si>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</si>
  <si>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</si>
  <si>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</si>
  <si>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</si>
  <si>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</si>
  <si>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</si>
  <si>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</si>
  <si>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</si>
  <si>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</si>
  <si>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</si>
  <si>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</si>
  <si>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</si>
  <si>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</si>
  <si>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</si>
  <si>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</si>
  <si>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</si>
  <si>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</si>
  <si>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</si>
  <si>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</si>
  <si>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</si>
  <si>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</si>
  <si>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</si>
  <si>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</si>
  <si>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</si>
  <si>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</si>
  <si>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</si>
  <si>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</si>
  <si>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</si>
  <si>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</si>
  <si>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</si>
  <si>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</si>
  <si>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</si>
  <si>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</si>
  <si>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</si>
  <si>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</si>
  <si>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</si>
  <si>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</si>
  <si>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</si>
  <si>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</si>
  <si>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</si>
  <si>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</si>
  <si>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</si>
  <si>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</si>
  <si>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</si>
  <si>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</si>
  <si>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</si>
  <si>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</si>
  <si>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</si>
  <si>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</si>
  <si>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</si>
  <si>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</si>
  <si>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</si>
  <si>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</si>
  <si>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</si>
  <si>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</si>
  <si>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</si>
  <si>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</si>
  <si>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</si>
  <si>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</si>
  <si>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</si>
  <si>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</si>
  <si>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</si>
  <si>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</si>
  <si>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</si>
  <si>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</si>
  <si>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</si>
  <si>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</si>
  <si>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</si>
  <si>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</si>
  <si>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</si>
  <si>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</si>
  <si>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</si>
  <si>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</si>
  <si>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</si>
  <si>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</si>
  <si>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</si>
  <si>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</si>
  <si>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</si>
  <si>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</si>
  <si>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</si>
  <si>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</si>
  <si>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</si>
  <si>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</si>
  <si>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</si>
  <si>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</si>
  <si>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</si>
  <si>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</si>
  <si>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</si>
  <si>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</si>
  <si>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</si>
  <si>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</si>
  <si>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</si>
  <si>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</si>
  <si>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</si>
  <si>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</si>
  <si>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</si>
  <si>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</si>
  <si>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</si>
  <si>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</si>
  <si>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</si>
  <si>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</si>
  <si>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</si>
  <si>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</si>
  <si>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</si>
  <si>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</si>
  <si>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</si>
  <si>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</si>
  <si>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</si>
  <si>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</si>
  <si>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</si>
  <si>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</si>
  <si>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</si>
  <si>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</si>
  <si>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</si>
  <si>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</si>
  <si>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</si>
  <si>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</si>
  <si>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</si>
  <si>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</si>
  <si>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</si>
  <si>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</si>
  <si>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</si>
  <si>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</si>
  <si>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</si>
  <si>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</si>
  <si>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</si>
  <si>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</si>
  <si>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</si>
  <si>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</si>
  <si>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</si>
  <si>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</si>
  <si>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</si>
  <si>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</si>
  <si>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</si>
  <si>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</si>
  <si>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</si>
  <si>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</si>
  <si>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</si>
  <si>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</si>
  <si>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</si>
  <si>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</si>
  <si>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</si>
  <si>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</si>
  <si>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</si>
  <si>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</si>
  <si>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</si>
  <si>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</si>
  <si>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</si>
  <si>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</si>
  <si>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</si>
  <si>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</si>
  <si>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</si>
  <si>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</si>
  <si>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</si>
  <si>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</si>
  <si>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</si>
  <si>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</si>
  <si>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</si>
  <si>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</si>
  <si>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</si>
  <si>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</si>
  <si>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</si>
  <si>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</si>
  <si>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</si>
  <si>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</si>
  <si>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</si>
  <si>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</si>
  <si>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</si>
  <si>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</si>
  <si>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</si>
  <si>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</si>
  <si>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</si>
  <si>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</si>
  <si>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</si>
  <si>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</si>
  <si>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</si>
  <si>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</si>
  <si>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</si>
  <si>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</si>
  <si>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</si>
  <si>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</si>
  <si>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</si>
  <si>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</si>
  <si>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</si>
  <si>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</si>
  <si>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</si>
  <si>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</si>
  <si>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</si>
  <si>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</si>
  <si>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</si>
  <si>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</si>
  <si>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</si>
  <si>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</si>
  <si>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</si>
  <si>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</si>
  <si>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</si>
  <si>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</si>
  <si>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</si>
  <si>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</si>
  <si>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</si>
  <si>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</si>
  <si>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</si>
  <si>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</si>
  <si>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</si>
  <si>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</si>
  <si>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</si>
  <si>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</si>
  <si>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</si>
  <si>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</si>
  <si>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</si>
  <si>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</si>
  <si>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</si>
  <si>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</si>
  <si>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</si>
  <si>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</si>
  <si>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</si>
  <si>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</si>
  <si>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</si>
  <si>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</si>
  <si>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</si>
  <si>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</si>
  <si>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</si>
  <si>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</si>
  <si>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</si>
  <si>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</si>
  <si>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</si>
  <si>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</si>
  <si>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</si>
  <si>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</si>
  <si>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</si>
  <si>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</si>
  <si>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</si>
  <si>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</si>
  <si>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</si>
  <si>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</si>
  <si>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</si>
  <si>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</si>
  <si>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</si>
  <si>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</si>
  <si>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</si>
  <si>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</si>
  <si>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</si>
  <si>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</si>
  <si>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</si>
  <si>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</si>
  <si>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</si>
  <si>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</si>
  <si>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</si>
  <si>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</si>
  <si>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</si>
  <si>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</si>
  <si>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</si>
  <si>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</si>
  <si>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</si>
  <si>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</si>
  <si>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</si>
  <si>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</si>
  <si>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</si>
  <si>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</si>
  <si>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</si>
  <si>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</si>
  <si>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</si>
  <si>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</si>
  <si>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</si>
  <si>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</si>
  <si>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</si>
  <si>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</si>
  <si>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</si>
  <si>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</si>
  <si>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</si>
  <si>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</si>
  <si>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</si>
  <si>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</si>
  <si>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</si>
  <si>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</si>
  <si>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</si>
  <si>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</si>
  <si>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</si>
  <si>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</si>
  <si>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</si>
  <si>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</si>
  <si>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</si>
  <si>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</si>
  <si>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</si>
  <si>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</si>
  <si>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</si>
  <si>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</si>
  <si>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</si>
  <si>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</si>
  <si>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</si>
  <si>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</si>
  <si>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</si>
  <si>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</si>
  <si>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</si>
  <si>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</si>
  <si>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</si>
  <si>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</si>
  <si>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</si>
  <si>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</si>
  <si>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</si>
  <si>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</si>
  <si>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</si>
  <si>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</si>
  <si>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</si>
  <si>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</si>
  <si>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</si>
  <si>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</si>
  <si>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</si>
  <si>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</si>
  <si>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</si>
  <si>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</si>
  <si>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</si>
  <si>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</si>
  <si>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</si>
  <si>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</si>
  <si>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</si>
  <si>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</si>
  <si>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</si>
  <si>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</si>
  <si>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</si>
  <si>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</si>
  <si>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</si>
  <si>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</si>
  <si>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</si>
  <si>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</si>
  <si>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</si>
  <si>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</si>
  <si>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</si>
  <si>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</si>
  <si>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</si>
  <si>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</si>
  <si>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</si>
  <si>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</si>
  <si>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</si>
  <si>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</si>
  <si>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</si>
  <si>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</si>
  <si>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</si>
  <si>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</si>
  <si>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</si>
  <si>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</si>
  <si>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</si>
  <si>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</si>
  <si>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</si>
  <si>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</si>
  <si>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</si>
  <si>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</si>
  <si>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</si>
  <si>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</si>
  <si>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</si>
  <si>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</si>
  <si>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</si>
  <si>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</si>
  <si>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</si>
  <si>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</si>
  <si>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</si>
  <si>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</si>
  <si>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</si>
  <si>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</si>
  <si>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</si>
  <si>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</si>
  <si>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</si>
  <si>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</si>
  <si>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</si>
  <si>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</si>
  <si>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</si>
  <si>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</si>
  <si>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</si>
  <si>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</si>
  <si>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</si>
  <si>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</si>
  <si>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</si>
  <si>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</si>
  <si>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</si>
  <si>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</si>
  <si>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</si>
  <si>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</si>
  <si>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</si>
  <si>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</si>
  <si>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</si>
  <si>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</si>
  <si>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</si>
  <si>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</si>
  <si>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</si>
  <si>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</si>
  <si>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</si>
  <si>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</si>
  <si>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</si>
  <si>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</si>
  <si>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</si>
  <si>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</si>
  <si>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</si>
  <si>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</si>
  <si>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</si>
  <si>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</si>
  <si>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</si>
  <si>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</si>
  <si>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</si>
  <si>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</si>
  <si>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</si>
  <si>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</si>
  <si>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</si>
  <si>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</si>
  <si>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</si>
  <si>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</si>
  <si>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</si>
  <si>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</si>
  <si>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</si>
  <si>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</si>
  <si>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</si>
  <si>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</si>
  <si>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</si>
  <si>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</si>
  <si>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</si>
  <si>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</si>
  <si>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</si>
  <si>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</si>
  <si>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</si>
  <si>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</si>
  <si>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</si>
  <si>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</si>
  <si>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</si>
  <si>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</si>
  <si>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</si>
  <si>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</si>
  <si>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</si>
  <si>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</si>
  <si>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</si>
  <si>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</si>
  <si>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</si>
  <si>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</si>
  <si>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</si>
  <si>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</si>
  <si>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</si>
  <si>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</si>
  <si>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</si>
  <si>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</si>
  <si>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</si>
  <si>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</si>
  <si>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</si>
  <si>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</si>
  <si>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</si>
  <si>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</si>
  <si>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</si>
  <si>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</si>
  <si>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</si>
  <si>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</si>
  <si>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</si>
  <si>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</si>
  <si>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</si>
  <si>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</si>
  <si>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</si>
  <si>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</si>
  <si>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</si>
  <si>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</si>
  <si>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</si>
  <si>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</si>
  <si>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</si>
  <si>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</si>
  <si>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</si>
  <si>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</si>
  <si>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</si>
  <si>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</si>
  <si>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</si>
  <si>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</si>
  <si>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</si>
  <si>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</si>
  <si>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</si>
  <si>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</si>
  <si>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</si>
  <si>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</si>
  <si>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</si>
  <si>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</si>
  <si>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</si>
  <si>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</si>
  <si>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</si>
  <si>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</si>
  <si>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</si>
  <si>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</si>
  <si>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</si>
  <si>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</si>
  <si>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</si>
  <si>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</si>
  <si>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</si>
  <si>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</si>
  <si>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</si>
  <si>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</si>
  <si>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</si>
  <si>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</si>
  <si>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</si>
  <si>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</si>
  <si>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</si>
  <si>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</si>
  <si>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</si>
  <si>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</si>
  <si>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</si>
  <si>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</si>
  <si>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</si>
  <si>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</si>
  <si>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</si>
  <si>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</si>
  <si>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</si>
  <si>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</si>
  <si>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</si>
  <si>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</si>
  <si>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</si>
  <si>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</si>
  <si>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</si>
  <si>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</si>
  <si>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</si>
  <si>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</si>
  <si>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</si>
  <si>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</si>
  <si>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</si>
  <si>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</si>
  <si>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</si>
  <si>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</si>
  <si>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</si>
  <si>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</si>
  <si>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</si>
  <si>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</si>
  <si>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</si>
  <si>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</si>
  <si>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</si>
  <si>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</si>
  <si>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</si>
  <si>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</si>
  <si>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</si>
  <si>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</si>
  <si>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</si>
  <si>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</si>
  <si>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</si>
  <si>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</si>
  <si>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</si>
  <si>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</si>
  <si>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</si>
  <si>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</si>
  <si>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</si>
  <si>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</si>
  <si>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</si>
  <si>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</si>
  <si>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</si>
  <si>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</si>
  <si>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</si>
  <si>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</si>
  <si>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</si>
  <si>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</si>
  <si>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</si>
  <si>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</si>
  <si>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</si>
  <si>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</si>
  <si>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</si>
  <si>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</si>
  <si>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</si>
  <si>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</si>
  <si>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</si>
  <si>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</si>
  <si>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</si>
  <si>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</si>
  <si>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</si>
  <si>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</si>
  <si>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</si>
  <si>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</si>
  <si>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</si>
  <si>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</si>
  <si>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</si>
  <si>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</si>
  <si>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</si>
  <si>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</si>
  <si>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</si>
  <si>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</si>
  <si>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</si>
  <si>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</si>
  <si>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</si>
  <si>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</si>
  <si>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</si>
  <si>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</si>
  <si>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</si>
  <si>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</si>
  <si>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</si>
  <si>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</si>
  <si>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</si>
  <si>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</si>
  <si>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</si>
  <si>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</si>
  <si>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</si>
  <si>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</si>
  <si>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</si>
  <si>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</si>
  <si>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</si>
  <si>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</si>
  <si>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</si>
  <si>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</si>
  <si>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</si>
  <si>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</si>
  <si>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</si>
  <si>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</si>
  <si>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</si>
  <si>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</si>
  <si>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</si>
  <si>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</si>
  <si>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</si>
  <si>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</si>
  <si>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</si>
  <si>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</si>
  <si>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</si>
  <si>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</si>
  <si>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</si>
  <si>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</si>
  <si>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</si>
  <si>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</si>
  <si>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</si>
  <si>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</si>
  <si>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</si>
  <si>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</si>
  <si>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</si>
  <si>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</si>
  <si>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</si>
  <si>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</si>
  <si>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</si>
  <si>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</si>
  <si>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</si>
  <si>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</si>
  <si>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</si>
  <si>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</si>
  <si>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</si>
  <si>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</si>
  <si>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</si>
  <si>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</si>
  <si>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</si>
  <si>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</si>
  <si>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</si>
  <si>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</si>
  <si>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</si>
  <si>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</si>
  <si>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</si>
  <si>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</si>
  <si>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</si>
  <si>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</si>
  <si>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</si>
  <si>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</si>
  <si>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</si>
  <si>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</si>
  <si>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</si>
  <si>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</si>
  <si>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</si>
  <si>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</si>
  <si>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</si>
  <si>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</si>
  <si>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</si>
  <si>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</si>
  <si>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</si>
  <si>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</si>
  <si>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</si>
  <si>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</si>
  <si>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</si>
  <si>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</si>
  <si>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</si>
  <si>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</si>
  <si>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</si>
  <si>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</si>
  <si>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</si>
  <si>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</si>
  <si>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</si>
  <si>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</si>
  <si>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</si>
  <si>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</si>
  <si>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</si>
  <si>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</si>
  <si>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</si>
  <si>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</si>
  <si>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</si>
  <si>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</si>
  <si>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</si>
  <si>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</si>
  <si>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</si>
  <si>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</si>
  <si>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</si>
  <si>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</si>
  <si>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</si>
  <si>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</si>
  <si>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</si>
  <si>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</si>
  <si>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</si>
  <si>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</si>
  <si>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</si>
  <si>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</si>
  <si>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</si>
  <si>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</si>
  <si>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</si>
  <si>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</si>
  <si>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</si>
  <si>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</si>
  <si>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</si>
  <si>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</si>
  <si>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</si>
  <si>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</si>
  <si>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</si>
  <si>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</si>
  <si>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</si>
  <si>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</si>
  <si>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</si>
  <si>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</si>
  <si>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</si>
  <si>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</si>
  <si>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</si>
  <si>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</si>
  <si>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</si>
  <si>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</si>
  <si>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</si>
  <si>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</si>
  <si>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</si>
  <si>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</si>
  <si>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</si>
  <si>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</si>
  <si>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</si>
  <si>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</si>
  <si>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</si>
  <si>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</si>
  <si>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</si>
  <si>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</si>
  <si>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</si>
  <si>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</si>
  <si>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</si>
  <si>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</si>
  <si>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</si>
  <si>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</si>
  <si>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</si>
  <si>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</si>
  <si>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</si>
  <si>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</si>
  <si>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</si>
  <si>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</si>
  <si>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</si>
  <si>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</si>
  <si>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</si>
  <si>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</si>
  <si>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</si>
  <si>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</si>
  <si>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</si>
  <si>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</si>
  <si>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</si>
  <si>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</si>
  <si>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</si>
  <si>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</si>
  <si>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</si>
  <si>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</si>
  <si>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</si>
  <si>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</si>
  <si>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</si>
  <si>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</si>
  <si>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</si>
  <si>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</si>
  <si>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</si>
  <si>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</si>
  <si>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</si>
  <si>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</si>
  <si>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</si>
  <si>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</si>
  <si>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</si>
  <si>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</si>
  <si>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</si>
  <si>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</si>
  <si>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</si>
  <si>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</si>
  <si>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</si>
  <si>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</si>
  <si>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</si>
  <si>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</si>
  <si>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</si>
  <si>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</si>
  <si>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</si>
  <si>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</si>
  <si>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</si>
  <si>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</si>
  <si>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</si>
  <si>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</si>
  <si>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</si>
  <si>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</si>
  <si>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</si>
  <si>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</si>
  <si>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</si>
  <si>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</si>
  <si>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</si>
  <si>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</si>
  <si>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</si>
  <si>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</si>
  <si>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</si>
  <si>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</si>
  <si>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</si>
  <si>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</si>
  <si>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</si>
  <si>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</si>
  <si>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</si>
  <si>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</si>
  <si>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</si>
  <si>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</si>
  <si>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</si>
  <si>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</si>
  <si>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</si>
  <si>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</si>
  <si>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</si>
  <si>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</si>
  <si>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</si>
  <si>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</si>
  <si>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</si>
  <si>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</si>
  <si>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</si>
  <si>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</si>
  <si>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</si>
  <si>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</si>
  <si>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</si>
  <si>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</si>
  <si>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</si>
  <si>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</si>
  <si>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</si>
  <si>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</si>
  <si>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</si>
  <si>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</si>
  <si>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</si>
  <si>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</si>
  <si>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</si>
  <si>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</si>
  <si>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</si>
  <si>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</si>
  <si>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</si>
  <si>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</si>
  <si>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</si>
  <si>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</si>
  <si>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</si>
  <si>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</si>
  <si>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</si>
  <si>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</si>
  <si>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</si>
  <si>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</si>
  <si>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</si>
  <si>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</si>
  <si>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</si>
  <si>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</si>
  <si>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</si>
  <si>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</si>
  <si>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</si>
  <si>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</si>
  <si>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</si>
  <si>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</si>
  <si>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</si>
  <si>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</si>
  <si>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</si>
  <si>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</si>
  <si>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</si>
  <si>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</si>
  <si>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</si>
  <si>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</si>
  <si>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</si>
  <si>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</si>
  <si>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</si>
  <si>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</si>
  <si>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</si>
  <si>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</si>
  <si>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</si>
  <si>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</si>
  <si>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</si>
  <si>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</si>
  <si>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</si>
  <si>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</si>
  <si>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</si>
  <si>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</si>
  <si>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</si>
  <si>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</si>
  <si>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</si>
  <si>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</si>
  <si>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</si>
  <si>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</si>
  <si>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</si>
  <si>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</si>
  <si>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</si>
  <si>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</si>
  <si>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</si>
  <si>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</si>
  <si>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</si>
  <si>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</si>
  <si>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</si>
  <si>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</si>
  <si>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</si>
  <si>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</si>
  <si>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</si>
  <si>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</si>
  <si>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</si>
  <si>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</si>
  <si>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</si>
  <si>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</si>
  <si>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</si>
  <si>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</si>
  <si>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</si>
  <si>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</si>
  <si>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</si>
  <si>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</si>
  <si>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</si>
  <si>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</si>
  <si>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</si>
  <si>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</si>
  <si>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</si>
  <si>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</si>
  <si>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</si>
  <si>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</si>
  <si>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</si>
  <si>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</si>
  <si>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</si>
  <si>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</si>
  <si>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</si>
  <si>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</si>
  <si>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</si>
  <si>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</si>
  <si>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</si>
  <si>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</si>
  <si>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</si>
  <si>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</si>
  <si>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</si>
  <si>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</si>
  <si>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</si>
  <si>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</si>
  <si>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</si>
  <si>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</si>
  <si>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</si>
  <si>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</si>
  <si>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</si>
  <si>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</si>
  <si>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</si>
  <si>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</si>
  <si>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</si>
  <si>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</si>
  <si>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</si>
  <si>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</si>
  <si>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</si>
  <si>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</si>
  <si>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</si>
  <si>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</si>
  <si>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</si>
  <si>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</si>
  <si>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</si>
  <si>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</si>
  <si>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</si>
  <si>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</si>
  <si>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</si>
  <si>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</si>
  <si>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</si>
  <si>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</si>
  <si>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</si>
  <si>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</si>
  <si>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</si>
  <si>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</si>
  <si>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</si>
  <si>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</si>
  <si>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</si>
  <si>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</si>
  <si>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</si>
  <si>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</si>
  <si>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</si>
  <si>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</si>
  <si>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</si>
  <si>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</si>
  <si>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</si>
  <si>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</si>
  <si>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</si>
  <si>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</si>
  <si>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</si>
  <si>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</si>
  <si>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</si>
  <si>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</si>
  <si>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</si>
  <si>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</si>
  <si>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</si>
  <si>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</si>
  <si>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</si>
  <si>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</si>
  <si>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</si>
  <si>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</si>
  <si>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</si>
  <si>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</si>
  <si>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</si>
  <si>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</si>
  <si>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</si>
  <si>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</si>
  <si>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</si>
  <si>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</si>
  <si>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</si>
  <si>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</si>
  <si>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</si>
  <si>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</si>
  <si>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</si>
  <si>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</si>
  <si>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</si>
  <si>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</si>
  <si>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</si>
  <si>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</si>
  <si>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</si>
  <si>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</si>
  <si>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</si>
  <si>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</si>
  <si>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</si>
  <si>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</si>
  <si>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</si>
  <si>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</si>
  <si>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</si>
  <si>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</si>
  <si>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</si>
  <si>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</si>
  <si>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</si>
  <si>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</si>
  <si>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</si>
  <si>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</si>
  <si>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</si>
  <si>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</si>
  <si>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</si>
  <si>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</si>
  <si>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</si>
  <si>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</si>
  <si>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</si>
  <si>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</si>
  <si>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</si>
  <si>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</si>
  <si>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</si>
  <si>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</si>
  <si>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</si>
  <si>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</si>
  <si>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</si>
  <si>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</si>
  <si>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</si>
  <si>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</si>
  <si>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</si>
  <si>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</si>
  <si>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</si>
  <si>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</si>
  <si>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</si>
  <si>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</si>
  <si>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</si>
  <si>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</si>
  <si>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</si>
  <si>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</si>
  <si>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</si>
  <si>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</si>
  <si>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</si>
  <si>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</si>
  <si>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</si>
  <si>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</si>
  <si>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</si>
  <si>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</si>
  <si>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</si>
  <si>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</si>
  <si>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</si>
  <si>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</si>
  <si>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</si>
  <si>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</si>
  <si>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</si>
  <si>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</si>
  <si>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</si>
  <si>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</si>
  <si>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</si>
  <si>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</si>
  <si>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</si>
  <si>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</si>
  <si>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</si>
  <si>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</si>
  <si>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</si>
  <si>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</si>
  <si>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</si>
  <si>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</si>
  <si>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</si>
  <si>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</si>
  <si>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</si>
  <si>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</si>
  <si>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</si>
  <si>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</si>
  <si>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</si>
  <si>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</si>
  <si>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</si>
  <si>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</si>
  <si>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</si>
  <si>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</si>
  <si>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</si>
  <si>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</si>
  <si>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</si>
  <si>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</si>
  <si>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</si>
  <si>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</si>
  <si>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</si>
  <si>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</si>
  <si>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</si>
  <si>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</si>
  <si>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</si>
  <si>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</si>
  <si>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</si>
  <si>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</si>
  <si>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</si>
  <si>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</si>
  <si>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</si>
  <si>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</si>
  <si>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</si>
  <si>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</si>
  <si>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</si>
  <si>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</si>
  <si>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</si>
  <si>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</si>
  <si>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</si>
  <si>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</si>
  <si>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</si>
  <si>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</si>
  <si>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</si>
  <si>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</si>
  <si>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</si>
  <si>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</si>
  <si>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</si>
  <si>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</si>
  <si>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</si>
  <si>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</si>
  <si>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</si>
  <si>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</si>
  <si>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</si>
  <si>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</si>
  <si>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</si>
  <si>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</si>
  <si>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</si>
  <si>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</si>
  <si>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</si>
  <si>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</si>
  <si>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</si>
  <si>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</si>
  <si>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</si>
  <si>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</si>
  <si>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</si>
  <si>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</si>
  <si>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</si>
  <si>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</si>
  <si>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</si>
  <si>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</si>
  <si>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</si>
  <si>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</si>
  <si>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</si>
  <si>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</si>
  <si>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</si>
  <si>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</si>
  <si>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</si>
  <si>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</si>
  <si>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</si>
  <si>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</si>
  <si>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</si>
  <si>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</si>
  <si>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</si>
  <si>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</si>
  <si>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</si>
  <si>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</si>
  <si>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</si>
  <si>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</si>
  <si>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</si>
  <si>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</si>
  <si>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</si>
  <si>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</si>
  <si>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</si>
  <si>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</si>
  <si>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</si>
  <si>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</si>
  <si>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</si>
  <si>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</si>
  <si>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</si>
  <si>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</si>
  <si>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</si>
  <si>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</si>
  <si>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</si>
  <si>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</si>
  <si>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</si>
  <si>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</si>
  <si>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</si>
  <si>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</si>
  <si>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</si>
  <si>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</si>
  <si>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</si>
  <si>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</si>
  <si>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</si>
  <si>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</si>
  <si>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</si>
  <si>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</si>
  <si>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</si>
  <si>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</si>
  <si>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</si>
  <si>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</si>
  <si>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</si>
  <si>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</si>
  <si>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</si>
  <si>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</si>
  <si>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</si>
  <si>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</si>
  <si>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</si>
  <si>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</si>
  <si>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</si>
  <si>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</si>
  <si>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</si>
  <si>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</si>
  <si>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</si>
  <si>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</si>
  <si>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</si>
  <si>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</si>
  <si>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</si>
  <si>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</si>
  <si>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</si>
  <si>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</si>
  <si>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</si>
  <si>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</si>
  <si>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</si>
  <si>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</si>
  <si>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</si>
  <si>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</si>
  <si>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</si>
  <si>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</si>
  <si>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</si>
  <si>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</si>
  <si>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</si>
  <si>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</si>
  <si>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</si>
  <si>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</si>
  <si>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</si>
  <si>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</si>
  <si>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</si>
  <si>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</si>
  <si>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</si>
  <si>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</si>
  <si>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</si>
  <si>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</si>
  <si>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</si>
  <si>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</si>
  <si>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</si>
  <si>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</si>
  <si>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</si>
  <si>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</si>
  <si>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</si>
  <si>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</si>
  <si>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</si>
  <si>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</si>
  <si>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</si>
  <si>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</si>
  <si>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</si>
  <si>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</si>
  <si>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</si>
  <si>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</si>
  <si>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</si>
  <si>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</si>
  <si>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</si>
  <si>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</si>
  <si>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</si>
  <si>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</si>
  <si>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</si>
  <si>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</si>
  <si>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</si>
  <si>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</si>
  <si>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</si>
  <si>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</si>
  <si>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</si>
  <si>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</si>
  <si>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</si>
  <si>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</si>
  <si>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</si>
  <si>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</si>
  <si>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</si>
  <si>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</si>
  <si>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</si>
  <si>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</si>
  <si>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</si>
  <si>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</si>
  <si>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</si>
  <si>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</si>
  <si>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</si>
  <si>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</si>
  <si>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</si>
  <si>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</si>
  <si>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</si>
  <si>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</si>
  <si>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</si>
  <si>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</si>
  <si>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</si>
  <si>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</si>
  <si>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</si>
  <si>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</si>
  <si>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</si>
  <si>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</si>
  <si>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</si>
  <si>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</si>
  <si>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</si>
  <si>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</si>
  <si>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</si>
  <si>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</si>
  <si>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</si>
  <si>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</si>
  <si>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</si>
  <si>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</si>
  <si>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</si>
  <si>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</si>
  <si>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</si>
  <si>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</si>
  <si>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</si>
  <si>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</si>
  <si>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</si>
  <si>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</si>
  <si>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</si>
  <si>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</si>
  <si>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</si>
  <si>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</si>
  <si>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</si>
  <si>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</si>
  <si>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</si>
  <si>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</si>
  <si>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</si>
  <si>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</si>
  <si>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</si>
  <si>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</si>
  <si>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</si>
  <si>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</si>
  <si>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</si>
  <si>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</si>
  <si>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</si>
  <si>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</si>
  <si>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</si>
  <si>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</si>
  <si>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</si>
  <si>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</si>
  <si>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</si>
  <si>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</si>
  <si>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</si>
  <si>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</si>
  <si>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</si>
  <si>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</si>
  <si>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</si>
  <si>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</si>
  <si>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</si>
  <si>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</si>
  <si>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</si>
  <si>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</si>
  <si>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</si>
  <si>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</si>
  <si>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</si>
  <si>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</si>
  <si>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</si>
  <si>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</si>
  <si>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</si>
  <si>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</si>
  <si>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</si>
  <si>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</si>
  <si>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</si>
  <si>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</si>
  <si>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</si>
  <si>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</si>
  <si>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</si>
  <si>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</si>
  <si>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</si>
  <si>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</si>
  <si>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</si>
  <si>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</si>
  <si>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</si>
  <si>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</si>
  <si>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</si>
  <si>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</si>
  <si>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</si>
  <si>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</si>
  <si>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</si>
  <si>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</si>
  <si>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</si>
  <si>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</si>
  <si>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</si>
  <si>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</si>
  <si>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</si>
  <si>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</si>
  <si>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</si>
  <si>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</si>
  <si>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</si>
  <si>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</si>
  <si>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</si>
  <si>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</si>
  <si>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</si>
  <si>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</si>
  <si>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</si>
  <si>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</si>
  <si>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</si>
  <si>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</si>
  <si>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</si>
  <si>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</si>
  <si>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</si>
  <si>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</si>
  <si>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</si>
  <si>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</si>
  <si>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</si>
  <si>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</si>
  <si>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</si>
  <si>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</si>
  <si>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</si>
  <si>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</si>
  <si>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</si>
  <si>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</si>
  <si>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</si>
  <si>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</si>
  <si>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</si>
  <si>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</si>
  <si>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</si>
  <si>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</si>
  <si>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</si>
  <si>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</si>
  <si>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</si>
  <si>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</si>
  <si>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</si>
  <si>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</si>
  <si>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</si>
  <si>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</si>
  <si>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</si>
  <si>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</si>
  <si>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</si>
  <si>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</si>
  <si>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</si>
  <si>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</si>
  <si>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</si>
  <si>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</si>
  <si>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</si>
  <si>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</si>
  <si>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</si>
  <si>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</si>
  <si>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</si>
  <si>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</si>
  <si>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</si>
  <si>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</si>
  <si>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</si>
  <si>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</si>
  <si>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</si>
  <si>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</si>
  <si>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</si>
  <si>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</si>
  <si>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</si>
  <si>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</si>
  <si>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</si>
  <si>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</si>
  <si>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</si>
  <si>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</si>
  <si>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</si>
  <si>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</si>
  <si>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</si>
  <si>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</si>
  <si>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</si>
  <si>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</si>
  <si>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</si>
  <si>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</si>
  <si>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</si>
  <si>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</si>
  <si>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</si>
  <si>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</si>
  <si>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</si>
  <si>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</si>
  <si>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</si>
  <si>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</si>
  <si>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</si>
  <si>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</si>
  <si>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</si>
  <si>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</si>
  <si>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</si>
  <si>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</si>
  <si>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</si>
  <si>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</si>
  <si>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</si>
  <si>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</si>
  <si>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</si>
  <si>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</si>
  <si>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</si>
  <si>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</si>
  <si>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</si>
  <si>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</si>
  <si>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</si>
  <si>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</si>
  <si>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</si>
  <si>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</si>
  <si>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</si>
  <si>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</si>
  <si>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</si>
  <si>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</si>
  <si>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</si>
  <si>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</si>
  <si>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</si>
  <si>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</si>
  <si>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</si>
  <si>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</si>
  <si>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</si>
  <si>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</si>
  <si>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</si>
  <si>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</si>
  <si>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</si>
  <si>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</si>
  <si>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</si>
  <si>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</si>
  <si>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</si>
  <si>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</si>
  <si>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</si>
  <si>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</si>
  <si>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</si>
  <si>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</si>
  <si>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</si>
  <si>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</si>
  <si>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</si>
  <si>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</si>
  <si>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</si>
  <si>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</si>
  <si>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</si>
  <si>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</si>
  <si>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</si>
  <si>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</si>
  <si>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</si>
  <si>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</si>
  <si>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</si>
  <si>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</si>
  <si>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</si>
  <si>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</si>
  <si>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</si>
  <si>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</si>
  <si>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</si>
  <si>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</si>
  <si>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</si>
  <si>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</si>
  <si>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</si>
  <si>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</si>
  <si>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</si>
  <si>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</si>
  <si>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</si>
  <si>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</si>
  <si>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</si>
  <si>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</si>
  <si>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</si>
  <si>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</si>
  <si>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</si>
  <si>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</si>
  <si>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</si>
  <si>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</si>
  <si>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</si>
  <si>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</si>
  <si>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</si>
  <si>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</si>
  <si>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</si>
  <si>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</si>
  <si>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</si>
  <si>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</si>
  <si>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</si>
  <si>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</si>
  <si>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</si>
  <si>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</si>
  <si>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</si>
  <si>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</si>
  <si>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</si>
  <si>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</si>
  <si>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</si>
  <si>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</si>
  <si>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</si>
  <si>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</si>
  <si>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</si>
  <si>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</si>
  <si>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</si>
  <si>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</si>
  <si>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</si>
  <si>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</si>
  <si>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</si>
  <si>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</si>
  <si>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</si>
  <si>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</si>
  <si>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</si>
  <si>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</si>
  <si>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</si>
  <si>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</si>
  <si>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</si>
  <si>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</si>
  <si>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</si>
  <si>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</si>
  <si>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</si>
  <si>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</si>
  <si>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</si>
  <si>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</si>
  <si>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</si>
  <si>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</si>
  <si>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</si>
  <si>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</si>
  <si>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</si>
  <si>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</si>
  <si>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</si>
  <si>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</si>
  <si>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</si>
  <si>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</si>
  <si>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</si>
  <si>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</si>
  <si>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</si>
  <si>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</si>
  <si>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</si>
  <si>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</si>
  <si>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</si>
  <si>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</si>
  <si>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</si>
  <si>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</si>
  <si>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</si>
  <si>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</si>
  <si>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</si>
  <si>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</si>
  <si>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</si>
  <si>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</si>
  <si>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</si>
  <si>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</si>
  <si>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</si>
  <si>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</si>
  <si>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</si>
  <si>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</si>
  <si>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</si>
  <si>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</si>
  <si>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</si>
  <si>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</si>
  <si>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</si>
  <si>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</si>
  <si>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</si>
  <si>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</si>
  <si>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</si>
  <si>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</si>
  <si>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</si>
  <si>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</si>
  <si>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</si>
  <si>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</si>
  <si>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</si>
  <si>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</si>
  <si>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</si>
  <si>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</si>
  <si>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</si>
  <si>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</si>
  <si>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</si>
  <si>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</si>
  <si>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</si>
  <si>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</si>
  <si>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</si>
  <si>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</si>
  <si>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</si>
  <si>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</si>
  <si>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</si>
  <si>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</si>
  <si>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</si>
  <si>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</si>
  <si>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</si>
  <si>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</si>
  <si>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</si>
  <si>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</si>
  <si>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</si>
  <si>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</si>
  <si>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</si>
  <si>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</si>
  <si>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</si>
  <si>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</si>
  <si>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</si>
  <si>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</si>
  <si>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</si>
  <si>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</si>
  <si>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</si>
  <si>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</si>
  <si>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</si>
  <si>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</si>
  <si>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</si>
  <si>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</si>
  <si>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</si>
  <si>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</si>
  <si>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</si>
  <si>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</si>
  <si>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</si>
  <si>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</si>
  <si>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</si>
  <si>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</si>
  <si>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</si>
  <si>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</si>
  <si>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</si>
  <si>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</si>
  <si>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</si>
  <si>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</si>
  <si>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</si>
  <si>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</si>
  <si>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</si>
  <si>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</si>
  <si>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</si>
  <si>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</si>
  <si>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</si>
  <si>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</si>
  <si>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</si>
  <si>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</si>
  <si>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</si>
  <si>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</si>
  <si>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</si>
  <si>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</si>
  <si>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</si>
  <si>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</si>
  <si>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</si>
  <si>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</si>
  <si>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</si>
  <si>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</si>
  <si>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</si>
  <si>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</si>
  <si>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</si>
  <si>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</si>
  <si>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</si>
  <si>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</si>
  <si>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</si>
  <si>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</si>
  <si>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</si>
  <si>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</si>
  <si>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</si>
  <si>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</si>
  <si>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</si>
  <si>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</si>
  <si>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</si>
  <si>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</si>
  <si>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</si>
  <si>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</si>
  <si>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</si>
  <si>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</si>
  <si>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</si>
  <si>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</si>
  <si>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</si>
  <si>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</si>
  <si>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</si>
  <si>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</si>
  <si>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</si>
  <si>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</si>
  <si>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</si>
  <si>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</si>
  <si>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</si>
  <si>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</si>
  <si>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</si>
  <si>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</si>
  <si>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</si>
  <si>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</si>
  <si>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</si>
  <si>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</si>
  <si>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</si>
  <si>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</si>
  <si>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</si>
  <si>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</si>
  <si>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</si>
  <si>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</si>
  <si>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</si>
  <si>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</si>
  <si>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</si>
  <si>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</si>
  <si>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</si>
  <si>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</si>
  <si>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</si>
  <si>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</si>
  <si>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</si>
  <si>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</si>
  <si>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</si>
  <si>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</si>
  <si>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</si>
  <si>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</si>
  <si>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</si>
  <si>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</si>
  <si>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</si>
  <si>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</si>
  <si>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</si>
  <si>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</si>
  <si>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</si>
  <si>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</si>
  <si>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</si>
  <si>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</si>
  <si>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</si>
  <si>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</si>
  <si>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</si>
  <si>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</si>
  <si>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</si>
  <si>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</si>
  <si>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</si>
  <si>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</si>
  <si>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</si>
  <si>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</si>
  <si>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</si>
  <si>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</si>
  <si>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</si>
  <si>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</si>
  <si>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</si>
  <si>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</si>
  <si>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</si>
  <si>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</si>
  <si>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</si>
  <si>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</si>
  <si>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</si>
  <si>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</si>
  <si>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</si>
  <si>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</si>
  <si>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</si>
  <si>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</si>
  <si>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</si>
  <si>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</si>
  <si>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</si>
  <si>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</si>
  <si>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</si>
  <si>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</si>
  <si>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</si>
  <si>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</si>
  <si>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</si>
  <si>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</si>
  <si>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</si>
  <si>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</si>
  <si>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</si>
  <si>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</si>
  <si>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</si>
  <si>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</si>
  <si>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</si>
  <si>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</si>
  <si>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</si>
  <si>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</si>
  <si>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</si>
  <si>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</si>
  <si>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</si>
  <si>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</si>
  <si>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</si>
  <si>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</si>
  <si>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</si>
  <si>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</si>
  <si>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</si>
  <si>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</si>
  <si>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</si>
  <si>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</si>
  <si>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</si>
  <si>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</si>
  <si>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</si>
  <si>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</si>
  <si>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</si>
  <si>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</si>
  <si>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</si>
  <si>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</si>
  <si>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</si>
  <si>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</si>
  <si>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</si>
  <si>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</si>
  <si>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</si>
  <si>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</si>
  <si>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</si>
  <si>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</si>
  <si>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</si>
  <si>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</si>
  <si>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</si>
  <si>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</si>
  <si>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</si>
  <si>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</si>
  <si>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</si>
  <si>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</si>
  <si>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</si>
  <si>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</si>
  <si>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</si>
  <si>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</si>
  <si>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</si>
  <si>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</si>
  <si>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</si>
  <si>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</si>
  <si>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</si>
  <si>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</si>
  <si>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</si>
  <si>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</si>
  <si>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</si>
  <si>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</si>
  <si>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</si>
  <si>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</si>
  <si>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</si>
  <si>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</si>
  <si>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</si>
  <si>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</si>
  <si>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</si>
  <si>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</si>
  <si>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</si>
  <si>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</si>
  <si>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</si>
  <si>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</si>
  <si>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</si>
  <si>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</si>
  <si>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</si>
  <si>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</si>
  <si>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</si>
  <si>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</si>
  <si>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</si>
  <si>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</si>
  <si>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</si>
  <si>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</si>
  <si>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</si>
  <si>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</si>
  <si>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</si>
  <si>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</si>
  <si>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</si>
  <si>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</si>
  <si>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</si>
  <si>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</si>
  <si>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</si>
  <si>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</si>
  <si>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</si>
  <si>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</si>
  <si>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</si>
  <si>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</si>
  <si>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</si>
  <si>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</si>
  <si>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</si>
  <si>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</si>
  <si>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</si>
  <si>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</si>
  <si>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</si>
  <si>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</si>
  <si>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</si>
  <si>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</si>
  <si>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</si>
  <si>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</si>
  <si>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</si>
  <si>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</si>
  <si>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</si>
  <si>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</si>
  <si>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</si>
  <si>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</si>
  <si>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</si>
  <si>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</si>
  <si>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</si>
  <si>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</si>
  <si>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</si>
  <si>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</si>
  <si>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</si>
  <si>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</si>
  <si>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</si>
  <si>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</si>
  <si>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</si>
  <si>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</si>
  <si>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</si>
  <si>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</si>
  <si>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</si>
  <si>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</si>
  <si>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</si>
  <si>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</si>
  <si>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</si>
  <si>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</si>
  <si>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</si>
  <si>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</si>
  <si>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</si>
  <si>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</si>
  <si>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</si>
  <si>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</si>
  <si>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</si>
  <si>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</si>
  <si>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</si>
  <si>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</si>
  <si>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</si>
  <si>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</si>
  <si>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</si>
  <si>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</si>
  <si>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</si>
  <si>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</si>
  <si>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</si>
  <si>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</si>
  <si>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</si>
  <si>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</si>
  <si>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</si>
  <si>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</si>
  <si>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</si>
  <si>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</si>
  <si>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</si>
  <si>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</si>
  <si>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</si>
  <si>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</si>
  <si>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</si>
  <si>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</si>
  <si>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</si>
  <si>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</si>
  <si>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</si>
  <si>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</si>
  <si>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</si>
  <si>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</si>
  <si>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</si>
  <si>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</si>
  <si>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</si>
  <si>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</si>
  <si>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</si>
  <si>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</si>
  <si>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</si>
  <si>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</si>
  <si>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</si>
  <si>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</si>
  <si>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</si>
  <si>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</si>
  <si>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</si>
  <si>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</si>
  <si>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</si>
  <si>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</si>
  <si>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</si>
  <si>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</si>
  <si>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</si>
  <si>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</si>
  <si>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</si>
  <si>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</si>
  <si>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</si>
  <si>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</si>
  <si>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</si>
  <si>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</si>
  <si>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</si>
  <si>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</si>
  <si>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</si>
  <si>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</si>
  <si>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</si>
  <si>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</si>
  <si>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</si>
  <si>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</si>
  <si>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</si>
  <si>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</si>
  <si>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</si>
  <si>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</si>
  <si>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</si>
  <si>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</si>
  <si>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</si>
  <si>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</si>
  <si>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</si>
  <si>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</si>
  <si>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</si>
  <si>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</si>
  <si>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</si>
  <si>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</si>
  <si>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</si>
  <si>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</si>
  <si>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</si>
  <si>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</si>
  <si>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</si>
  <si>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</si>
  <si>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</si>
  <si>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</si>
  <si>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</si>
  <si>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</si>
  <si>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</si>
  <si>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</si>
  <si>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</si>
  <si>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</si>
  <si>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</si>
  <si>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</si>
  <si>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</si>
  <si>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</si>
  <si>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</si>
  <si>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</si>
  <si>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</si>
  <si>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</si>
  <si>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</si>
  <si>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</si>
  <si>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</si>
  <si>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</si>
  <si>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</si>
  <si>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</si>
  <si>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</si>
  <si>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</si>
  <si>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</si>
  <si>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</si>
  <si>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</si>
  <si>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</si>
  <si>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</si>
  <si>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</si>
  <si>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</si>
  <si>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</si>
  <si>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</si>
  <si>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</si>
  <si>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</si>
  <si>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</si>
  <si>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</si>
  <si>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</si>
  <si>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</si>
  <si>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</si>
  <si>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</si>
  <si>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</si>
  <si>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</si>
  <si>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</si>
  <si>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</si>
  <si>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</si>
  <si>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</si>
  <si>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</si>
  <si>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</si>
  <si>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</si>
  <si>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</si>
  <si>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</si>
  <si>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</si>
  <si>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</si>
  <si>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</si>
  <si>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</si>
  <si>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</si>
  <si>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</si>
  <si>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</si>
  <si>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</si>
  <si>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</si>
  <si>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</si>
  <si>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</si>
  <si>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</si>
  <si>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</si>
  <si>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</si>
  <si>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</si>
  <si>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</si>
  <si>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</si>
  <si>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</si>
  <si>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</si>
  <si>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</si>
  <si>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</si>
  <si>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</si>
  <si>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</si>
  <si>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</si>
  <si>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</si>
  <si>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</si>
  <si>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</si>
  <si>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</si>
  <si>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</si>
  <si>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</si>
  <si>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</si>
  <si>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</si>
  <si>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</si>
  <si>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</si>
  <si>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</si>
  <si>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</si>
  <si>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</si>
  <si>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</si>
  <si>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</si>
  <si>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</si>
  <si>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</si>
  <si>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</si>
  <si>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</si>
  <si>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</si>
  <si>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</si>
  <si>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</si>
  <si>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</si>
  <si>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</si>
  <si>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</si>
  <si>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</si>
  <si>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</si>
  <si>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</si>
  <si>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</si>
  <si>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</si>
  <si>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</si>
  <si>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</si>
  <si>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</si>
  <si>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</si>
  <si>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</si>
  <si>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</si>
  <si>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</si>
  <si>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</si>
  <si>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</si>
  <si>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</si>
  <si>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</si>
  <si>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</si>
  <si>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</si>
  <si>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</si>
  <si>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</si>
  <si>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</si>
  <si>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</si>
  <si>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</si>
  <si>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</si>
  <si>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</si>
  <si>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</si>
  <si>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</si>
  <si>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</si>
  <si>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</si>
  <si>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</si>
  <si>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</si>
  <si>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</si>
  <si>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</si>
  <si>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</si>
  <si>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</si>
  <si>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</si>
  <si>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</si>
  <si>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</si>
  <si>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</si>
  <si>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</si>
  <si>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</si>
  <si>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</si>
  <si>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</si>
  <si>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</si>
  <si>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</si>
  <si>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</si>
  <si>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</si>
  <si>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</si>
  <si>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</si>
  <si>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</si>
  <si>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</si>
  <si>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</si>
  <si>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</si>
  <si>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</si>
  <si>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</si>
  <si>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</si>
  <si>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</si>
  <si>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</si>
  <si>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</si>
  <si>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</si>
  <si>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</si>
  <si>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</si>
  <si>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</si>
  <si>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</si>
  <si>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</si>
  <si>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</si>
  <si>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</si>
  <si>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</si>
  <si>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</si>
  <si>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</si>
  <si>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</si>
  <si>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</si>
  <si>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</si>
  <si>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</si>
  <si>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</si>
  <si>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</si>
  <si>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</si>
  <si>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</si>
  <si>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</si>
  <si>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</si>
  <si>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</si>
  <si>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</si>
  <si>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</si>
  <si>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</si>
  <si>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</si>
  <si>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</si>
  <si>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</si>
  <si>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</si>
  <si>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</si>
  <si>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</si>
  <si>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</si>
  <si>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</si>
  <si>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</si>
  <si>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</si>
  <si>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</si>
  <si>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</si>
  <si>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</si>
  <si>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</si>
  <si>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</si>
  <si>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</si>
  <si>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</si>
  <si>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</si>
  <si>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</si>
  <si>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</si>
  <si>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</si>
  <si>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</si>
  <si>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</si>
  <si>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</si>
  <si>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</si>
  <si>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</si>
  <si>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</si>
  <si>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</si>
  <si>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</si>
  <si>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</si>
  <si>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</si>
  <si>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</si>
  <si>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</si>
  <si>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</si>
  <si>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</si>
  <si>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</si>
  <si>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</si>
  <si>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</si>
  <si>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</si>
  <si>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</si>
  <si>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</si>
  <si>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</si>
  <si>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</si>
  <si>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</si>
  <si>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</si>
  <si>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</si>
  <si>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</si>
  <si>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</si>
  <si>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</si>
  <si>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</si>
  <si>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</si>
  <si>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</si>
  <si>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</si>
  <si>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</si>
  <si>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</si>
  <si>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</si>
  <si>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</si>
  <si>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</si>
  <si>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</si>
  <si>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</si>
  <si>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</si>
  <si>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</si>
  <si>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</si>
  <si>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</si>
  <si>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</si>
  <si>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</si>
  <si>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</si>
  <si>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</si>
  <si>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</si>
  <si>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</si>
  <si>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</si>
  <si>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</si>
  <si>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</si>
  <si>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</si>
  <si>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</si>
  <si>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</si>
  <si>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</si>
  <si>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</si>
  <si>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</si>
  <si>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</si>
  <si>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</si>
  <si>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</si>
  <si>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</si>
  <si>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</si>
  <si>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</si>
  <si>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</si>
  <si>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</si>
  <si>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</si>
  <si>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</si>
  <si>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</si>
  <si>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</si>
  <si>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</si>
  <si>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</si>
  <si>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</si>
  <si>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</si>
  <si>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</si>
  <si>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</si>
  <si>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</si>
  <si>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</si>
  <si>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</si>
  <si>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</si>
  <si>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</si>
  <si>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</si>
  <si>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</si>
  <si>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</si>
  <si>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</si>
  <si>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</si>
  <si>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</si>
  <si>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</si>
  <si>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</si>
  <si>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</si>
  <si>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</si>
  <si>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</si>
  <si>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</si>
  <si>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</si>
  <si>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</si>
  <si>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</si>
  <si>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</si>
  <si>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</si>
  <si>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</si>
  <si>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</si>
  <si>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</si>
  <si>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</si>
  <si>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</si>
  <si>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</si>
  <si>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</si>
  <si>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</si>
  <si>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</si>
  <si>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</si>
  <si>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</si>
  <si>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</si>
  <si>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</si>
  <si>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</si>
  <si>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</si>
  <si>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</si>
  <si>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</si>
  <si>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</si>
  <si>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</si>
  <si>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</si>
  <si>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</si>
  <si>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</si>
  <si>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</si>
  <si>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</si>
  <si>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</si>
  <si>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</si>
  <si>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</si>
  <si>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</si>
  <si>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</si>
  <si>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</si>
  <si>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</si>
  <si>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</si>
  <si>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</si>
  <si>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</si>
  <si>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</si>
  <si>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</si>
  <si>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</si>
  <si>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</si>
  <si>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</si>
  <si>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</si>
  <si>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</si>
  <si>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</si>
  <si>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</si>
  <si>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</si>
  <si>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</si>
  <si>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</si>
  <si>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</si>
  <si>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</si>
  <si>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</si>
  <si>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</si>
  <si>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</si>
  <si>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</si>
  <si>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</si>
  <si>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</si>
  <si>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</si>
  <si>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</si>
  <si>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</si>
  <si>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</si>
  <si>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</si>
  <si>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</si>
  <si>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</si>
  <si>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</si>
  <si>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</si>
  <si>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</si>
  <si>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</si>
  <si>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</si>
  <si>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</si>
  <si>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</si>
  <si>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</si>
  <si>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</si>
  <si>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</si>
  <si>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</si>
  <si>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</si>
  <si>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</si>
  <si>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</si>
  <si>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</si>
  <si>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</si>
  <si>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</si>
  <si>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</si>
  <si>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</si>
  <si>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</si>
  <si>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</si>
  <si>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</si>
  <si>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</si>
  <si>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</si>
  <si>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</si>
  <si>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</si>
  <si>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</si>
  <si>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</si>
  <si>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</si>
  <si>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</si>
  <si>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</si>
  <si>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</si>
  <si>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</si>
  <si>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</si>
  <si>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</si>
  <si>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</si>
  <si>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</si>
  <si>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</si>
  <si>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</si>
  <si>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</si>
  <si>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</si>
  <si>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</si>
  <si>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</si>
  <si>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</si>
  <si>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</si>
  <si>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</si>
  <si>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</si>
  <si>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</si>
  <si>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</si>
  <si>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</si>
  <si>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</si>
  <si>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</si>
  <si>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</si>
  <si>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</si>
  <si>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</si>
  <si>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</si>
  <si>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</si>
  <si>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</si>
  <si>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</si>
  <si>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</si>
  <si>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</si>
  <si>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</si>
  <si>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</si>
  <si>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</si>
  <si>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</si>
  <si>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</si>
  <si>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</si>
  <si>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</si>
  <si>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</si>
  <si>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</si>
  <si>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</si>
  <si>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</si>
  <si>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</si>
  <si>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</si>
  <si>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</si>
  <si>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</si>
  <si>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</si>
  <si>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</si>
  <si>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</si>
  <si>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</si>
  <si>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</si>
  <si>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</si>
  <si>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</si>
  <si>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</si>
  <si>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</si>
  <si>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</si>
  <si>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</si>
  <si>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</si>
  <si>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</si>
  <si>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</si>
  <si>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</si>
  <si>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</si>
  <si>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</si>
  <si>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</si>
  <si>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</si>
  <si>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</si>
  <si>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</si>
  <si>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</si>
  <si>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</si>
  <si>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</si>
  <si>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</si>
  <si>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</si>
  <si>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</si>
  <si>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</si>
  <si>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</si>
  <si>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</si>
  <si>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</si>
  <si>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</si>
  <si>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</si>
  <si>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</si>
  <si>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</si>
  <si>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</si>
  <si>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</si>
  <si>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</si>
  <si>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</si>
  <si>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</si>
  <si>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</si>
  <si>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</si>
  <si>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</si>
  <si>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</si>
  <si>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</si>
  <si>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</si>
  <si>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</si>
  <si>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</si>
  <si>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</si>
  <si>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</si>
  <si>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</si>
  <si>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</si>
  <si>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</si>
  <si>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</si>
  <si>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</si>
  <si>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</si>
  <si>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</si>
  <si>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</si>
  <si>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</si>
  <si>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</si>
  <si>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</si>
  <si>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</si>
  <si>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</si>
  <si>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</si>
  <si>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</si>
  <si>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</si>
  <si>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</si>
  <si>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</si>
  <si>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</si>
  <si>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</si>
  <si>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</si>
  <si>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</si>
  <si>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</si>
  <si>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</si>
  <si>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</si>
  <si>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</si>
  <si>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</si>
  <si>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</si>
  <si>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</si>
  <si>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</si>
  <si>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</si>
  <si>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</si>
  <si>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</si>
  <si>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</si>
  <si>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</si>
  <si>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</si>
  <si>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</si>
  <si>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</si>
  <si>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</si>
  <si>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</si>
  <si>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</si>
  <si>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</si>
  <si>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</si>
  <si>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</si>
  <si>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</si>
  <si>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</si>
  <si>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</si>
  <si>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</si>
  <si>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</si>
  <si>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</si>
  <si>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</si>
  <si>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</si>
  <si>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</si>
  <si>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</si>
  <si>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</si>
  <si>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</si>
  <si>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</si>
  <si>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</si>
  <si>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</si>
  <si>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</si>
  <si>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</si>
  <si>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</si>
  <si>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</si>
  <si>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</si>
  <si>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</si>
  <si>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</si>
  <si>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</si>
  <si>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</si>
  <si>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</si>
  <si>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</si>
  <si>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</si>
  <si>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</si>
  <si>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</si>
  <si>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</si>
  <si>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</si>
  <si>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</si>
  <si>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</si>
  <si>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</si>
  <si>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</si>
  <si>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</si>
  <si>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</si>
  <si>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</si>
  <si>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</si>
  <si>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</si>
  <si>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</si>
  <si>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</si>
  <si>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</si>
  <si>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</si>
  <si>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</si>
  <si>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</si>
  <si>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</si>
  <si>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</si>
  <si>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</si>
  <si>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</si>
  <si>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</si>
  <si>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</si>
  <si>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</si>
  <si>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</si>
  <si>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</si>
  <si>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</si>
  <si>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</si>
  <si>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</si>
  <si>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</si>
  <si>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</si>
  <si>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</si>
  <si>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</si>
  <si>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</si>
  <si>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</si>
  <si>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</si>
  <si>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</si>
  <si>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</si>
  <si>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</si>
  <si>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</si>
  <si>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</si>
  <si>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</si>
  <si>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</si>
  <si>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</si>
  <si>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</si>
  <si>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</si>
  <si>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</si>
  <si>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</si>
  <si>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</si>
  <si>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</si>
  <si>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</si>
  <si>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</si>
  <si>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</si>
  <si>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</si>
  <si>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</si>
  <si>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</si>
  <si>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</si>
  <si>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</si>
  <si>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</si>
  <si>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</si>
  <si>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</si>
  <si>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</si>
  <si>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</si>
  <si>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</si>
  <si>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</si>
  <si>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</si>
  <si>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</si>
  <si>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</si>
  <si>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</si>
  <si>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</si>
  <si>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</si>
  <si>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</si>
  <si>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</si>
  <si>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</si>
  <si>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</si>
  <si>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</si>
  <si>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</si>
  <si>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</si>
  <si>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</si>
  <si>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</si>
  <si>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</si>
  <si>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</si>
  <si>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</si>
  <si>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</si>
  <si>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</si>
  <si>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</si>
  <si>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</si>
  <si>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</si>
  <si>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</si>
  <si>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</si>
  <si>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</si>
  <si>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</si>
  <si>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</si>
  <si>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</si>
  <si>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</si>
  <si>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</si>
  <si>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</si>
  <si>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</si>
  <si>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</si>
  <si>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</si>
  <si>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</si>
  <si>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</si>
  <si>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</si>
  <si>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</si>
  <si>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</si>
  <si>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</si>
  <si>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</si>
  <si>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</si>
  <si>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</si>
  <si>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</si>
  <si>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</si>
  <si>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</si>
  <si>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</si>
  <si>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</si>
  <si>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</si>
  <si>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</si>
  <si>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</si>
  <si>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</si>
  <si>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</si>
  <si>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</si>
  <si>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</si>
  <si>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</si>
  <si>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</si>
  <si>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</si>
  <si>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</si>
  <si>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</si>
  <si>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</si>
  <si>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</si>
  <si>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</si>
  <si>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</si>
  <si>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</si>
  <si>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</si>
  <si>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</si>
  <si>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</si>
  <si>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</si>
  <si>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</si>
  <si>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</si>
  <si>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</si>
  <si>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</si>
  <si>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</si>
  <si>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</si>
  <si>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</si>
  <si>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</si>
  <si>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</si>
  <si>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</si>
  <si>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</si>
  <si>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</si>
  <si>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</si>
  <si>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</si>
  <si>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</si>
  <si>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</si>
  <si>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</si>
  <si>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</si>
  <si>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</si>
  <si>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</si>
  <si>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</si>
  <si>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</si>
  <si>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</si>
  <si>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</si>
  <si>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</si>
  <si>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</si>
  <si>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</si>
  <si>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</si>
  <si>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</si>
  <si>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</si>
  <si>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</si>
  <si>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</si>
  <si>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</si>
  <si>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</si>
  <si>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</si>
  <si>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</si>
  <si>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</si>
  <si>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</si>
  <si>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</si>
  <si>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</si>
  <si>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</si>
  <si>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</si>
  <si>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</si>
  <si>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</si>
  <si>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</si>
  <si>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</si>
  <si>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</si>
  <si>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</si>
  <si>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</si>
  <si>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</si>
  <si>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</si>
  <si>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</si>
  <si>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</si>
  <si>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</si>
  <si>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</si>
  <si>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</si>
  <si>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</si>
  <si>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</si>
  <si>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</si>
  <si>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</si>
  <si>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</si>
  <si>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</si>
  <si>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</si>
  <si>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</si>
  <si>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</si>
  <si>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</si>
  <si>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</si>
  <si>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</si>
  <si>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</si>
  <si>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</si>
  <si>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</si>
  <si>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</si>
  <si>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</si>
  <si>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</si>
  <si>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</si>
  <si>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</si>
  <si>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</si>
  <si>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</si>
  <si>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</si>
  <si>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</si>
  <si>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</si>
  <si>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</si>
  <si>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</si>
  <si>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</si>
  <si>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</si>
  <si>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</si>
  <si>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</si>
  <si>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</si>
  <si>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</si>
  <si>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</si>
  <si>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</si>
  <si>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</si>
  <si>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</si>
  <si>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</si>
  <si>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</si>
  <si>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</si>
  <si>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</si>
  <si>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</si>
  <si>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</si>
  <si>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</si>
  <si>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</si>
  <si>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</si>
  <si>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</si>
  <si>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</si>
  <si>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</si>
  <si>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</si>
  <si>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</si>
  <si>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</si>
  <si>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</si>
  <si>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</si>
  <si>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</si>
  <si>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</si>
  <si>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</si>
  <si>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</si>
  <si>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</si>
  <si>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</si>
  <si>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</si>
  <si>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</si>
  <si>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</si>
  <si>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</si>
  <si>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</si>
  <si>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</si>
  <si>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</si>
  <si>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</si>
  <si>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</si>
  <si>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</si>
  <si>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</si>
  <si>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</si>
  <si>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</si>
  <si>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</si>
  <si>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</si>
  <si>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</si>
  <si>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</si>
  <si>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</si>
  <si>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</si>
  <si>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</si>
  <si>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</si>
  <si>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</si>
  <si>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</si>
  <si>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</si>
  <si>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</si>
  <si>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</si>
  <si>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</si>
  <si>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</si>
  <si>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</si>
  <si>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</si>
  <si>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</si>
  <si>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</si>
  <si>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</si>
  <si>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</si>
  <si>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</si>
  <si>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</si>
  <si>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</si>
  <si>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</si>
  <si>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</si>
  <si>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</si>
  <si>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</si>
  <si>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</si>
  <si>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</si>
  <si>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</si>
  <si>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</si>
  <si>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</si>
  <si>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</si>
  <si>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</si>
  <si>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</si>
  <si>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</si>
  <si>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</si>
  <si>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</si>
  <si>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</si>
  <si>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</si>
  <si>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</si>
  <si>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</si>
  <si>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</si>
  <si>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</si>
  <si>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</si>
  <si>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</si>
  <si>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</si>
  <si>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</si>
  <si>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</si>
  <si>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</si>
  <si>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</si>
  <si>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</si>
  <si>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</si>
  <si>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</si>
  <si>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</si>
  <si>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</si>
  <si>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</si>
  <si>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</si>
  <si>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</si>
  <si>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</si>
  <si>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</si>
  <si>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</si>
  <si>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</si>
  <si>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</si>
  <si>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</si>
  <si>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</si>
  <si>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</si>
  <si>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</si>
  <si>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</si>
  <si>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</si>
  <si>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</si>
  <si>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</si>
  <si>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</si>
  <si>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</si>
  <si>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</si>
  <si>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</si>
  <si>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</si>
  <si>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</si>
  <si>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</si>
  <si>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</si>
  <si>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</si>
  <si>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</si>
  <si>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</si>
  <si>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</si>
  <si>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</si>
  <si>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</si>
  <si>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</si>
  <si>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</si>
  <si>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</si>
  <si>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</si>
  <si>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</si>
  <si>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</si>
  <si>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</si>
  <si>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</si>
  <si>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</si>
  <si>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</si>
  <si>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</si>
  <si>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</si>
  <si>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</si>
  <si>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</si>
  <si>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</si>
  <si>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</si>
  <si>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</si>
  <si>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</si>
  <si>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</si>
  <si>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</si>
  <si>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</si>
  <si>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</si>
  <si>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</si>
  <si>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</si>
  <si>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</si>
  <si>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</si>
  <si>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</si>
  <si>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</si>
  <si>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</si>
  <si>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</si>
  <si>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</si>
  <si>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</si>
  <si>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</si>
  <si>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</si>
  <si>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</si>
  <si>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</si>
  <si>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</si>
  <si>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</si>
  <si>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</si>
  <si>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</si>
  <si>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</si>
  <si>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</si>
  <si>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</si>
  <si>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</si>
  <si>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</si>
  <si>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</si>
  <si>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</si>
  <si>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</si>
  <si>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</si>
  <si>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</si>
  <si>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</si>
  <si>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</si>
  <si>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</si>
  <si>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</si>
  <si>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</si>
  <si>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</si>
  <si>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</si>
  <si>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</si>
  <si>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</si>
  <si>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</si>
  <si>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</si>
  <si>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</si>
  <si>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</si>
  <si>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</si>
  <si>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</si>
  <si>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</si>
  <si>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</si>
  <si>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</si>
  <si>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</si>
  <si>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</si>
  <si>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</si>
  <si>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</si>
  <si>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</si>
  <si>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</si>
  <si>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</si>
  <si>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</si>
  <si>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</si>
  <si>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</si>
  <si>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</si>
  <si>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</si>
  <si>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</si>
  <si>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</si>
  <si>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</si>
  <si>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</si>
  <si>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</si>
  <si>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</si>
  <si>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</si>
  <si>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</si>
  <si>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</si>
  <si>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</si>
  <si>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</si>
  <si>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</si>
  <si>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</si>
  <si>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</si>
  <si>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</si>
  <si>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</si>
  <si>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</si>
  <si>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</si>
  <si>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</si>
  <si>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</si>
  <si>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</si>
  <si>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</si>
  <si>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</si>
  <si>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</si>
  <si>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</si>
  <si>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</si>
  <si>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</si>
  <si>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</si>
  <si>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</si>
  <si>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</si>
  <si>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</si>
  <si>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</si>
  <si>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</si>
  <si>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</si>
  <si>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</si>
  <si>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</si>
  <si>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</si>
  <si>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</si>
  <si>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</si>
  <si>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</si>
  <si>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</si>
  <si>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</si>
  <si>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</si>
  <si>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</si>
  <si>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</si>
  <si>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</si>
  <si>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</si>
  <si>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</si>
  <si>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</si>
  <si>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</si>
  <si>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</si>
  <si>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</si>
  <si>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</si>
  <si>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</si>
  <si>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</si>
  <si>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</si>
  <si>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</si>
  <si>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</si>
  <si>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</si>
  <si>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</si>
  <si>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</si>
  <si>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</si>
  <si>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</si>
  <si>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</si>
  <si>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</si>
  <si>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</si>
  <si>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</si>
  <si>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</si>
  <si>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</si>
  <si>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</si>
  <si>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</si>
  <si>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</si>
  <si>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</si>
  <si>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</si>
  <si>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</si>
  <si>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</si>
  <si>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</si>
  <si>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</si>
  <si>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</si>
  <si>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</si>
  <si>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</si>
  <si>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</si>
  <si>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</si>
  <si>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</si>
  <si>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</si>
  <si>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</si>
  <si>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</si>
  <si>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</si>
  <si>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</si>
  <si>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</si>
  <si>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</si>
  <si>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</si>
  <si>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</si>
  <si>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</si>
  <si>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</si>
  <si>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</si>
  <si>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</si>
  <si>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</si>
  <si>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</si>
  <si>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</si>
  <si>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</si>
  <si>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</si>
  <si>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</si>
  <si>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</si>
  <si>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</si>
  <si>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</si>
  <si>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</si>
  <si>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</si>
  <si>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</si>
  <si>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</si>
  <si>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</si>
  <si>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</si>
  <si>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</si>
  <si>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</si>
  <si>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</si>
  <si>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</si>
  <si>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</si>
  <si>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</si>
  <si>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</si>
  <si>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</si>
  <si>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</si>
  <si>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</si>
  <si>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</si>
  <si>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</si>
  <si>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</si>
  <si>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</si>
  <si>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</si>
  <si>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</si>
  <si>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</si>
  <si>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</si>
  <si>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</si>
  <si>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</si>
  <si>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</si>
  <si>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</si>
  <si>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</si>
  <si>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</si>
  <si>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</si>
  <si>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</si>
  <si>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</si>
  <si>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</si>
  <si>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</si>
  <si>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</si>
  <si>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</si>
  <si>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</si>
  <si>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</si>
  <si>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</si>
  <si>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</si>
  <si>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</si>
  <si>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</si>
  <si>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</si>
  <si>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</si>
  <si>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</si>
  <si>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</si>
  <si>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</si>
  <si>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</si>
  <si>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</si>
  <si>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</si>
  <si>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</si>
  <si>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</si>
  <si>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</si>
  <si>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</si>
  <si>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</si>
  <si>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</si>
  <si>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</si>
  <si>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</si>
  <si>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</si>
  <si>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</si>
  <si>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</si>
  <si>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</si>
  <si>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</si>
  <si>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</si>
  <si>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</si>
  <si>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</si>
  <si>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</si>
  <si>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</si>
  <si>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</si>
  <si>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</si>
  <si>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</si>
  <si>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</si>
  <si>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</si>
  <si>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</si>
  <si>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</si>
  <si>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</si>
  <si>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</si>
  <si>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</si>
  <si>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</si>
  <si>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</si>
  <si>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</si>
  <si>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</si>
  <si>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</si>
  <si>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</si>
  <si>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</si>
  <si>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</si>
  <si>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</si>
  <si>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</si>
  <si>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</si>
  <si>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</si>
  <si>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</si>
  <si>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</si>
  <si>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</si>
  <si>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</si>
  <si>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</si>
  <si>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</si>
  <si>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</si>
  <si>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</si>
  <si>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</si>
  <si>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</si>
  <si>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</si>
  <si>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</si>
  <si>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</si>
  <si>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</si>
  <si>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</si>
  <si>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</si>
  <si>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</si>
  <si>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</si>
  <si>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</si>
  <si>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</si>
  <si>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</si>
  <si>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</si>
  <si>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</si>
  <si>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</si>
  <si>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</si>
  <si>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</si>
  <si>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</si>
  <si>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</si>
  <si>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</si>
  <si>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</si>
  <si>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</si>
  <si>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</si>
  <si>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</si>
  <si>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</si>
  <si>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</si>
  <si>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</si>
  <si>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</si>
  <si>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</si>
  <si>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</si>
  <si>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</si>
  <si>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</si>
  <si>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</si>
  <si>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</si>
  <si>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</si>
  <si>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</si>
  <si>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</si>
  <si>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</si>
  <si>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</si>
  <si>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</si>
  <si>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</si>
  <si>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</si>
  <si>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</si>
  <si>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</si>
  <si>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</si>
  <si>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</si>
  <si>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</si>
  <si>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</si>
  <si>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</si>
  <si>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</si>
  <si>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</si>
  <si>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</si>
  <si>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</si>
  <si>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</si>
  <si>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</si>
  <si>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</si>
  <si>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</si>
  <si>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</si>
  <si>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</si>
  <si>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</si>
  <si>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</si>
  <si>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</si>
  <si>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</si>
  <si>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</si>
  <si>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</si>
  <si>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</si>
  <si>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</si>
  <si>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</si>
  <si>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</si>
  <si>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</si>
  <si>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</si>
  <si>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</si>
  <si>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</si>
  <si>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</si>
  <si>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</si>
  <si>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</si>
  <si>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</si>
  <si>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</si>
  <si>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</si>
  <si>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</si>
  <si>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</si>
  <si>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</si>
  <si>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</si>
  <si>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</si>
  <si>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</si>
  <si>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</si>
  <si>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</si>
  <si>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</si>
  <si>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</si>
  <si>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</si>
  <si>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</si>
  <si>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</si>
  <si>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</si>
  <si>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</si>
  <si>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</si>
  <si>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</si>
  <si>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</si>
  <si>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</si>
  <si>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</si>
  <si>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</si>
  <si>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</si>
  <si>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</si>
  <si>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</si>
  <si>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</si>
  <si>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</si>
  <si>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</si>
  <si>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</si>
  <si>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</si>
  <si>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</si>
  <si>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</si>
  <si>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</si>
  <si>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</si>
  <si>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</si>
  <si>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</si>
  <si>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</si>
  <si>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</si>
  <si>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</si>
  <si>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</si>
  <si>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</si>
  <si>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</si>
  <si>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</si>
  <si>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</si>
  <si>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</si>
  <si>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</si>
  <si>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</si>
  <si>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</si>
  <si>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</si>
  <si>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</si>
  <si>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</si>
  <si>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</si>
  <si>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</si>
  <si>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</si>
  <si>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</si>
  <si>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</si>
  <si>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</si>
  <si>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</si>
  <si>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</si>
  <si>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</si>
  <si>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</si>
  <si>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</si>
  <si>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</si>
  <si>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</si>
  <si>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</si>
  <si>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</si>
  <si>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</si>
  <si>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</si>
  <si>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</si>
  <si>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</si>
  <si>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</si>
  <si>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</si>
  <si>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</si>
  <si>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</si>
  <si>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</si>
  <si>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</si>
  <si>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</si>
  <si>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</si>
  <si>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</si>
  <si>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</si>
  <si>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</si>
  <si>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</si>
  <si>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</si>
  <si>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</si>
  <si>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</si>
  <si>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</si>
  <si>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</si>
  <si>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</si>
  <si>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</si>
  <si>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</si>
  <si>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</si>
  <si>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</si>
  <si>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</si>
  <si>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</si>
  <si>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</si>
  <si>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</si>
  <si>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</si>
  <si>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</si>
  <si>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</si>
  <si>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</si>
  <si>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</si>
  <si>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</si>
  <si>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</si>
  <si>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</si>
  <si>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</si>
  <si>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</si>
  <si>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</si>
  <si>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</si>
  <si>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</si>
  <si>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</si>
  <si>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</si>
  <si>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</si>
  <si>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</si>
  <si>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</si>
  <si>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</si>
  <si>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</si>
  <si>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</si>
  <si>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</si>
  <si>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</si>
  <si>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</si>
  <si>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</si>
  <si>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</si>
  <si>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</si>
  <si>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</si>
  <si>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</si>
  <si>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</si>
  <si>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</si>
  <si>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</si>
  <si>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</si>
  <si>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</si>
  <si>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</si>
  <si>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</si>
  <si>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</si>
  <si>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</si>
  <si>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</si>
  <si>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</si>
  <si>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</si>
  <si>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</si>
  <si>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</si>
  <si>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</si>
  <si>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</si>
  <si>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</si>
  <si>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</si>
  <si>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</si>
  <si>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</si>
  <si>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</si>
  <si>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</si>
  <si>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</si>
  <si>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</si>
  <si>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</si>
  <si>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</si>
  <si>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</si>
  <si>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</si>
  <si>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</si>
  <si>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</si>
  <si>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</si>
  <si>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</si>
  <si>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</si>
  <si>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</si>
  <si>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</si>
  <si>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</si>
  <si>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</si>
  <si>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</si>
  <si>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</si>
  <si>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</si>
  <si>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</si>
  <si>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</si>
  <si>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</si>
  <si>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</si>
  <si>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</si>
  <si>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</si>
  <si>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</si>
  <si>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</si>
  <si>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</si>
  <si>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</si>
  <si>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</si>
  <si>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</si>
  <si>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</si>
  <si>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</si>
  <si>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</si>
  <si>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</si>
  <si>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</si>
  <si>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</si>
  <si>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</si>
  <si>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</si>
  <si>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</si>
  <si>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</si>
  <si>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</si>
  <si>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</si>
  <si>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</si>
  <si>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</si>
  <si>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</si>
  <si>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</si>
  <si>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</si>
  <si>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</si>
  <si>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</si>
  <si>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</si>
  <si>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</si>
  <si>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</si>
  <si>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</si>
  <si>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</si>
  <si>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</si>
  <si>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</si>
  <si>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</si>
  <si>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</si>
  <si>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</si>
  <si>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</si>
  <si>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</si>
  <si>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</si>
  <si>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</si>
  <si>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</si>
  <si>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</si>
  <si>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</si>
  <si>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</si>
  <si>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</si>
  <si>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</si>
  <si>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</si>
  <si>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</si>
  <si>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</si>
  <si>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</si>
  <si>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</si>
  <si>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</si>
  <si>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</si>
  <si>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</si>
  <si>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</si>
  <si>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</si>
  <si>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</si>
  <si>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</si>
  <si>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</si>
  <si>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</si>
  <si>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</si>
  <si>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</si>
  <si>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</si>
  <si>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</si>
  <si>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</si>
  <si>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</si>
  <si>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</si>
  <si>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</si>
  <si>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</si>
  <si>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</si>
  <si>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</si>
  <si>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</si>
  <si>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</si>
  <si>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</si>
  <si>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</si>
  <si>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</si>
  <si>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</si>
  <si>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</si>
  <si>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</si>
  <si>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</si>
  <si>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</si>
  <si>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</si>
  <si>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</si>
  <si>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</si>
  <si>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</si>
  <si>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</si>
  <si>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</si>
  <si>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</si>
  <si>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</si>
  <si>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</si>
  <si>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</si>
  <si>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</si>
  <si>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</si>
  <si>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</si>
  <si>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</si>
  <si>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</si>
  <si>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</si>
  <si>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</si>
  <si>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</si>
  <si>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</si>
  <si>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</si>
  <si>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</si>
  <si>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</si>
  <si>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</si>
  <si>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</si>
  <si>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</si>
  <si>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</si>
  <si>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</si>
  <si>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</si>
  <si>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</si>
  <si>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</si>
  <si>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</si>
  <si>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</si>
  <si>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</si>
  <si>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</si>
  <si>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</si>
  <si>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</si>
  <si>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</si>
  <si>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</si>
  <si>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</si>
  <si>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</si>
  <si>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</si>
  <si>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</si>
  <si>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</si>
  <si>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</si>
  <si>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</si>
  <si>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</si>
  <si>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</si>
  <si>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</si>
  <si>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</si>
  <si>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</si>
  <si>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</si>
  <si>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</si>
  <si>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</si>
  <si>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</si>
  <si>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</si>
  <si>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</si>
  <si>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</si>
  <si>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</si>
  <si>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</si>
  <si>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</si>
  <si>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</si>
  <si>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</si>
  <si>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</si>
  <si>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</si>
  <si>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</si>
  <si>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</si>
  <si>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</si>
  <si>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</si>
  <si>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</si>
  <si>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</si>
  <si>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</si>
  <si>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</si>
  <si>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</si>
  <si>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</si>
  <si>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</si>
  <si>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</si>
  <si>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</si>
  <si>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</si>
  <si>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</si>
  <si>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</si>
  <si>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</si>
  <si>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</si>
  <si>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</si>
  <si>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</si>
  <si>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</si>
  <si>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</si>
  <si>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</si>
  <si>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</si>
  <si>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</si>
  <si>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</si>
  <si>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</si>
  <si>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</si>
  <si>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</si>
  <si>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</si>
  <si>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</si>
  <si>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</si>
  <si>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</si>
  <si>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</si>
  <si>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</si>
  <si>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</si>
  <si>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</si>
  <si>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</si>
  <si>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</si>
  <si>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</si>
  <si>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</si>
  <si>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</si>
  <si>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</si>
  <si>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</si>
  <si>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</si>
  <si>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</si>
  <si>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</si>
  <si>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</si>
  <si>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</si>
  <si>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</si>
  <si>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</si>
  <si>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</si>
  <si>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</si>
  <si>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</si>
  <si>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</si>
  <si>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</si>
  <si>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</si>
  <si>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</si>
  <si>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</si>
  <si>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</si>
  <si>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</si>
  <si>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</si>
  <si>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</si>
  <si>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</si>
  <si>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</si>
  <si>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</si>
  <si>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</si>
  <si>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</si>
  <si>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</si>
  <si>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</si>
  <si>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</si>
  <si>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</si>
  <si>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</si>
  <si>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</si>
  <si>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</si>
  <si>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</si>
  <si>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</si>
  <si>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</si>
  <si>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</si>
  <si>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</si>
  <si>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</si>
  <si>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</si>
  <si>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</si>
  <si>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</si>
  <si>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</si>
  <si>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</si>
  <si>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</si>
  <si>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</si>
  <si>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</si>
  <si>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</si>
  <si>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</si>
  <si>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</si>
  <si>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</si>
  <si>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</si>
  <si>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</si>
  <si>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</si>
  <si>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</si>
  <si>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</si>
  <si>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</si>
  <si>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</si>
  <si>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</si>
  <si>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</si>
  <si>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</si>
  <si>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</si>
  <si>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</si>
  <si>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</si>
  <si>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</si>
  <si>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</si>
  <si>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</si>
  <si>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</si>
  <si>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</si>
  <si>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</si>
  <si>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</si>
  <si>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</si>
  <si>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</si>
  <si>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</si>
  <si>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</si>
  <si>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</si>
  <si>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</si>
  <si>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</si>
  <si>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</si>
  <si>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</si>
  <si>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</si>
  <si>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</si>
  <si>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</si>
  <si>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</si>
  <si>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</si>
  <si>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</si>
  <si>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</si>
  <si>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</si>
  <si>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</si>
  <si>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</si>
  <si>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</si>
  <si>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</si>
  <si>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</si>
  <si>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</si>
  <si>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</si>
  <si>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</si>
  <si>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</si>
  <si>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</si>
  <si>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</si>
  <si>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</si>
  <si>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</si>
  <si>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</si>
  <si>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</si>
  <si>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</si>
  <si>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</si>
  <si>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</si>
  <si>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</si>
  <si>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</si>
  <si>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</si>
  <si>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</si>
  <si>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</si>
  <si>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</si>
  <si>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</si>
  <si>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</si>
  <si>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</si>
  <si>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</si>
  <si>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</si>
  <si>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</si>
  <si>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</si>
  <si>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</si>
  <si>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</si>
  <si>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</si>
  <si>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</si>
  <si>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</si>
  <si>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</si>
  <si>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</si>
  <si>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</si>
  <si>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</si>
  <si>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</si>
  <si>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</si>
  <si>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</si>
  <si>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</si>
  <si>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</si>
  <si>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</si>
  <si>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</si>
  <si>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</si>
  <si>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</si>
  <si>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</si>
  <si>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</si>
  <si>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</si>
  <si>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</si>
  <si>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</si>
  <si>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</si>
  <si>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</si>
  <si>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</si>
  <si>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</si>
  <si>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</si>
  <si>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</si>
  <si>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</si>
  <si>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</si>
  <si>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</si>
  <si>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</si>
  <si>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</si>
  <si>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</si>
  <si>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</si>
  <si>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</si>
  <si>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</si>
  <si>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</si>
  <si>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</si>
  <si>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</si>
  <si>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</si>
  <si>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</si>
  <si>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</si>
  <si>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</si>
  <si>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</si>
  <si>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</si>
  <si>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</si>
  <si>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</si>
  <si>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</si>
  <si>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</si>
  <si>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</si>
  <si>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</si>
  <si>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</si>
  <si>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</si>
  <si>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</si>
  <si>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</si>
  <si>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</si>
  <si>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</si>
  <si>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</si>
  <si>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</si>
  <si>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</si>
  <si>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</si>
  <si>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</si>
  <si>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</si>
  <si>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</si>
  <si>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</si>
  <si>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</si>
  <si>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</si>
  <si>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</si>
  <si>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</si>
  <si>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</si>
  <si>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</si>
  <si>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</si>
  <si>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</si>
  <si>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</si>
  <si>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</si>
  <si>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</si>
  <si>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</si>
  <si>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</si>
  <si>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</si>
  <si>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</si>
  <si>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</si>
  <si>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</si>
  <si>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</si>
  <si>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</si>
  <si>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</si>
  <si>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</si>
  <si>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</si>
  <si>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</si>
  <si>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</si>
  <si>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</si>
  <si>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</si>
  <si>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</si>
  <si>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</si>
  <si>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</si>
  <si>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</si>
  <si>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</si>
  <si>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</si>
  <si>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</si>
  <si>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</si>
  <si>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</si>
  <si>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</si>
  <si>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</si>
  <si>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</si>
  <si>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</si>
  <si>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</si>
  <si>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</si>
  <si>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</si>
  <si>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</si>
  <si>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</si>
  <si>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</si>
  <si>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</si>
  <si>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</si>
  <si>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</si>
  <si>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</si>
  <si>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</si>
  <si>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</si>
  <si>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</si>
  <si>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</si>
  <si>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</si>
  <si>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</si>
  <si>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</si>
  <si>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</si>
  <si>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</si>
  <si>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</si>
  <si>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</si>
  <si>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</si>
  <si>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</si>
  <si>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</si>
  <si>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</si>
  <si>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</si>
  <si>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</si>
  <si>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</si>
  <si>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</si>
  <si>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</si>
  <si>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</si>
  <si>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</si>
  <si>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</si>
  <si>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</si>
  <si>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</si>
  <si>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</si>
  <si>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</si>
  <si>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</si>
  <si>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</si>
  <si>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</si>
  <si>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</si>
  <si>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</si>
  <si>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</si>
  <si>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</si>
  <si>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</si>
  <si>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</si>
  <si>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</si>
  <si>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</si>
  <si>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</si>
  <si>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</si>
  <si>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</si>
  <si>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</si>
  <si>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</si>
  <si>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</si>
  <si>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</si>
  <si>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</si>
  <si>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</si>
  <si>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</si>
  <si>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</si>
  <si>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</si>
  <si>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</si>
  <si>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</si>
  <si>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</si>
  <si>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</si>
  <si>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</si>
  <si>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</si>
  <si>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</si>
  <si>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</si>
  <si>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</si>
  <si>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</si>
  <si>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</si>
  <si>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</si>
  <si>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</si>
  <si>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</si>
  <si>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</si>
  <si>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</si>
  <si>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</si>
  <si>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</si>
  <si>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</si>
  <si>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</si>
  <si>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</si>
  <si>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</si>
  <si>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</si>
  <si>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</si>
  <si>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</si>
  <si>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</si>
  <si>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</si>
  <si>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</si>
  <si>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</si>
  <si>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</si>
  <si>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</si>
  <si>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</si>
  <si>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</si>
  <si>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</si>
  <si>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</si>
  <si>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</si>
  <si>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</si>
  <si>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</si>
  <si>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</si>
  <si>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</si>
  <si>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</si>
  <si>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</si>
  <si>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</si>
  <si>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</si>
  <si>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</si>
  <si>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</si>
  <si>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</si>
  <si>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</si>
  <si>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</si>
  <si>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</si>
  <si>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</si>
  <si>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</si>
  <si>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</si>
  <si>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</si>
  <si>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</si>
  <si>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</si>
  <si>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</si>
  <si>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</si>
  <si>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</si>
  <si>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</si>
  <si>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</si>
  <si>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</si>
  <si>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</si>
  <si>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</si>
  <si>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</si>
  <si>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</si>
  <si>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</si>
  <si>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</si>
  <si>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</si>
  <si>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</si>
  <si>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</si>
  <si>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</si>
  <si>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</si>
  <si>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</si>
  <si>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</si>
  <si>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</si>
  <si>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</si>
  <si>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</si>
  <si>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</si>
  <si>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</si>
  <si>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</si>
  <si>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</si>
  <si>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</si>
  <si>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</si>
  <si>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</si>
  <si>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</si>
  <si>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</si>
  <si>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</si>
  <si>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</si>
  <si>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</si>
  <si>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</si>
  <si>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</si>
  <si>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</si>
  <si>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</si>
  <si>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</si>
  <si>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</si>
  <si>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</si>
  <si>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</si>
  <si>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</si>
  <si>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</si>
  <si>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</si>
  <si>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</si>
  <si>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</si>
  <si>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</si>
  <si>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</si>
  <si>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</si>
  <si>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</si>
  <si>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</si>
  <si>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</si>
  <si>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</si>
  <si>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</si>
  <si>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</si>
  <si>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</si>
  <si>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</si>
  <si>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</si>
  <si>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</si>
  <si>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</si>
  <si>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</si>
  <si>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</si>
  <si>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</si>
  <si>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</si>
  <si>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</si>
  <si>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</si>
  <si>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</si>
  <si>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</si>
  <si>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</si>
  <si>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</si>
  <si>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</si>
  <si>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</si>
  <si>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</si>
  <si>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</si>
  <si>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</si>
  <si>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</si>
  <si>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</si>
  <si>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</si>
  <si>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</si>
  <si>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</si>
  <si>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</si>
  <si>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</si>
  <si>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</si>
  <si>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</si>
  <si>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</si>
  <si>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</si>
  <si>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</si>
  <si>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</si>
  <si>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</si>
  <si>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</si>
  <si>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</si>
  <si>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</si>
  <si>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</si>
  <si>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</si>
  <si>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</si>
  <si>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</si>
  <si>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</si>
  <si>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</si>
  <si>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</si>
  <si>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</si>
  <si>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</si>
  <si>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</si>
  <si>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</si>
  <si>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</si>
  <si>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</si>
  <si>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</si>
  <si>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</si>
  <si>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</si>
  <si>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</si>
  <si>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</si>
  <si>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</si>
  <si>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</si>
  <si>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</si>
  <si>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</si>
  <si>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</si>
  <si>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</si>
  <si>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</si>
  <si>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</si>
  <si>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</si>
  <si>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</si>
  <si>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</si>
  <si>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</si>
  <si>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</si>
  <si>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</si>
  <si>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</si>
  <si>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</si>
  <si>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</si>
  <si>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</si>
  <si>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</si>
  <si>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</si>
  <si>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</si>
  <si>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</si>
  <si>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</si>
  <si>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</si>
  <si>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</si>
  <si>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</si>
  <si>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</si>
  <si>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</si>
  <si>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</si>
  <si>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</si>
  <si>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</si>
  <si>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</si>
  <si>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</si>
  <si>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</si>
  <si>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</si>
  <si>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</si>
  <si>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</si>
  <si>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</si>
  <si>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</si>
  <si>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</si>
  <si>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</si>
  <si>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</si>
  <si>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</si>
  <si>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</si>
  <si>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</si>
  <si>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</si>
  <si>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</si>
  <si>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</si>
  <si>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</si>
  <si>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</si>
  <si>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</si>
  <si>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</si>
  <si>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</si>
  <si>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</si>
  <si>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</si>
  <si>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</si>
  <si>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</si>
  <si>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</si>
  <si>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</si>
  <si>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</si>
  <si>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</si>
  <si>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</si>
  <si>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</si>
  <si>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</si>
  <si>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</si>
  <si>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</si>
  <si>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</si>
  <si>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</si>
  <si>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</si>
  <si>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</si>
  <si>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</si>
  <si>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</si>
  <si>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</si>
  <si>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</si>
  <si>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</si>
  <si>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</si>
  <si>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</si>
  <si>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</si>
  <si>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</si>
  <si>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</si>
  <si>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</si>
  <si>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</si>
  <si>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</si>
  <si>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</si>
  <si>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</si>
  <si>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</si>
  <si>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</si>
  <si>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</si>
  <si>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</si>
  <si>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</si>
  <si>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</si>
  <si>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</si>
  <si>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</si>
  <si>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</si>
  <si>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</si>
  <si>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</si>
  <si>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</si>
  <si>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</si>
  <si>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</si>
  <si>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</si>
  <si>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</si>
  <si>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</si>
  <si>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</si>
  <si>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</si>
  <si>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</si>
  <si>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</si>
  <si>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</si>
  <si>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</si>
  <si>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</si>
  <si>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</si>
  <si>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</si>
  <si>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</si>
  <si>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</si>
  <si>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</si>
  <si>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</si>
  <si>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</si>
  <si>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</si>
  <si>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</si>
  <si>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</si>
  <si>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</si>
  <si>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</si>
  <si>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</si>
  <si>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</si>
  <si>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</si>
  <si>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</si>
  <si>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</si>
  <si>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</si>
  <si>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</si>
  <si>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</si>
  <si>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</si>
  <si>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</si>
  <si>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</si>
  <si>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</si>
  <si>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</si>
  <si>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</si>
  <si>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</si>
  <si>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</si>
  <si>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</si>
  <si>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</si>
  <si>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</si>
  <si>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</si>
  <si>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</si>
  <si>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</si>
  <si>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</si>
  <si>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</si>
  <si>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</si>
  <si>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</si>
  <si>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</si>
  <si>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</si>
  <si>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</si>
  <si>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</si>
  <si>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</si>
  <si>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</si>
  <si>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</si>
  <si>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</si>
  <si>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</si>
  <si>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</si>
  <si>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</si>
  <si>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</si>
  <si>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</si>
  <si>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</si>
  <si>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</si>
  <si>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</si>
  <si>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</si>
  <si>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</si>
  <si>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</si>
  <si>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</si>
  <si>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</si>
  <si>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</si>
  <si>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</si>
  <si>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</si>
  <si>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</si>
  <si>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</si>
  <si>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</si>
  <si>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</si>
  <si>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</si>
  <si>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</si>
  <si>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</si>
  <si>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</si>
  <si>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</si>
  <si>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</si>
  <si>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</si>
  <si>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</si>
  <si>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</si>
  <si>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</si>
  <si>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</si>
  <si>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</si>
  <si>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</si>
  <si>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</si>
  <si>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</si>
  <si>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</si>
  <si>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</si>
  <si>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</si>
  <si>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</si>
  <si>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</si>
  <si>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</si>
  <si>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</si>
  <si>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</si>
  <si>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</si>
  <si>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</si>
  <si>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</si>
  <si>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</si>
  <si>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</si>
  <si>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</si>
  <si>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</si>
  <si>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</si>
  <si>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</si>
  <si>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</si>
  <si>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</si>
  <si>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</si>
  <si>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</si>
  <si>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</si>
  <si>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</si>
  <si>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</si>
  <si>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</si>
  <si>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</si>
  <si>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</si>
  <si>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</si>
  <si>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</si>
  <si>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</si>
  <si>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</si>
  <si>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</si>
  <si>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</si>
  <si>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</si>
  <si>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</si>
  <si>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</si>
  <si>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</si>
  <si>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</si>
  <si>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</si>
  <si>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</si>
  <si>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</si>
  <si>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</si>
  <si>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</si>
  <si>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</si>
  <si>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</si>
  <si>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</si>
  <si>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</si>
  <si>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</si>
  <si>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</si>
  <si>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</si>
  <si>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</si>
  <si>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</si>
  <si>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</si>
  <si>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</si>
  <si>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</si>
  <si>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</si>
  <si>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</si>
  <si>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</si>
  <si>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</si>
  <si>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</si>
  <si>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</si>
  <si>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</si>
  <si>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</si>
  <si>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</si>
  <si>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</si>
  <si>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</si>
  <si>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</si>
  <si>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</si>
  <si>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</si>
  <si>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</si>
  <si>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</si>
  <si>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</si>
  <si>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</si>
  <si>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</si>
  <si>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</si>
  <si>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</si>
  <si>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</si>
  <si>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</si>
  <si>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</si>
  <si>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</si>
  <si>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</si>
  <si>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</si>
  <si>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</si>
  <si>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</si>
  <si>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</si>
  <si>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</si>
  <si>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</si>
  <si>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</si>
  <si>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</si>
  <si>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</si>
  <si>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</si>
  <si>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</si>
  <si>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</si>
  <si>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</si>
  <si>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</si>
  <si>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</si>
  <si>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</si>
  <si>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</si>
  <si>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</si>
  <si>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</si>
  <si>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</si>
  <si>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</si>
  <si>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</si>
  <si>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</si>
  <si>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</si>
  <si>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</si>
  <si>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</si>
  <si>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</si>
  <si>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</si>
  <si>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</si>
  <si>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</si>
  <si>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</si>
  <si>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</si>
  <si>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</si>
  <si>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</si>
  <si>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</si>
  <si>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</si>
  <si>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</si>
  <si>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</si>
  <si>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</si>
  <si>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</si>
  <si>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</si>
  <si>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</si>
  <si>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</si>
  <si>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</si>
  <si>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</si>
  <si>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</si>
  <si>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</si>
  <si>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</si>
  <si>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</si>
  <si>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</si>
  <si>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</si>
  <si>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</si>
  <si>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</si>
  <si>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</si>
  <si>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</si>
  <si>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</si>
  <si>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</si>
  <si>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</si>
  <si>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</si>
  <si>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</si>
  <si>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</si>
  <si>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</si>
  <si>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</si>
  <si>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</si>
  <si>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</si>
  <si>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</si>
  <si>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</si>
  <si>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</si>
  <si>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</si>
  <si>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</si>
  <si>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</si>
  <si>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</si>
  <si>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</si>
  <si>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</si>
  <si>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</si>
  <si>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</si>
  <si>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</si>
  <si>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</si>
  <si>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</si>
  <si>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</si>
  <si>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</si>
  <si>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</si>
  <si>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</si>
  <si>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</si>
  <si>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</si>
  <si>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</si>
  <si>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</si>
  <si>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</si>
  <si>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</si>
  <si>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</si>
  <si>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</si>
  <si>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</si>
  <si>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</si>
  <si>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</si>
  <si>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</si>
  <si>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</si>
  <si>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</si>
  <si>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</si>
  <si>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</si>
  <si>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</si>
  <si>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</si>
  <si>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</si>
  <si>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</si>
  <si>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</si>
  <si>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</si>
  <si>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</si>
  <si>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</si>
  <si>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</si>
  <si>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</si>
  <si>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</si>
  <si>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</si>
  <si>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</si>
  <si>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</si>
  <si>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</si>
  <si>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</si>
  <si>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</si>
  <si>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</si>
  <si>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</si>
  <si>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</si>
  <si>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</si>
  <si>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</si>
  <si>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</si>
  <si>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</si>
  <si>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</si>
  <si>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</si>
  <si>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</si>
  <si>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</si>
  <si>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</si>
  <si>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</si>
  <si>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</si>
  <si>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</si>
  <si>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</si>
  <si>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</si>
  <si>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</si>
  <si>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</si>
  <si>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</si>
  <si>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</si>
  <si>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</si>
  <si>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</si>
  <si>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</si>
  <si>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</si>
  <si>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</si>
  <si>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</si>
  <si>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</si>
  <si>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</si>
  <si>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</si>
  <si>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</si>
  <si>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</si>
  <si>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</si>
  <si>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</si>
  <si>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</si>
  <si>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</si>
  <si>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</si>
  <si>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</si>
  <si>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</si>
  <si>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</si>
  <si>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</si>
  <si>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</si>
  <si>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</si>
  <si>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</si>
  <si>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</si>
  <si>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</si>
  <si>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</si>
  <si>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</si>
  <si>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</si>
  <si>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</si>
  <si>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</si>
  <si>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</si>
  <si>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</si>
  <si>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</si>
  <si>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</si>
  <si>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</si>
  <si>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</si>
  <si>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</si>
  <si>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</si>
  <si>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</si>
  <si>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</si>
  <si>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</si>
  <si>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</si>
  <si>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</si>
  <si>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</si>
  <si>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</si>
  <si>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</si>
  <si>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</si>
  <si>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</si>
  <si>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</si>
  <si>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</si>
  <si>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</si>
  <si>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</si>
  <si>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</si>
  <si>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</si>
  <si>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</si>
  <si>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</si>
  <si>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</si>
  <si>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</si>
  <si>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</si>
  <si>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</si>
  <si>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</si>
  <si>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</si>
  <si>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</si>
  <si>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</si>
  <si>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</si>
  <si>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</si>
  <si>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</si>
  <si>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</si>
  <si>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</si>
  <si>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</si>
  <si>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</si>
  <si>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</si>
  <si>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</si>
  <si>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</si>
  <si>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</si>
  <si>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</si>
  <si>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</si>
  <si>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</si>
  <si>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</si>
  <si>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</si>
  <si>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</si>
  <si>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</si>
  <si>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</si>
  <si>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</si>
  <si>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</si>
  <si>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</si>
  <si>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</si>
  <si>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</si>
  <si>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</si>
  <si>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</si>
  <si>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</si>
  <si>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</si>
  <si>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</si>
  <si>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</si>
  <si>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</si>
  <si>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</si>
  <si>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</si>
  <si>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</si>
  <si>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</si>
  <si>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</si>
  <si>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</si>
  <si>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</si>
  <si>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</si>
  <si>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</si>
  <si>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</si>
  <si>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</si>
  <si>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</si>
  <si>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</si>
  <si>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</si>
  <si>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</si>
  <si>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</si>
  <si>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</si>
  <si>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</si>
  <si>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</si>
  <si>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</si>
  <si>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</si>
  <si>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</si>
  <si>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</si>
  <si>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</si>
  <si>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</si>
  <si>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</si>
  <si>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</si>
  <si>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</si>
  <si>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</si>
  <si>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</si>
  <si>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</si>
  <si>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</si>
  <si>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</si>
  <si>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</si>
  <si>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</si>
  <si>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</si>
  <si>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</si>
  <si>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</si>
  <si>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</si>
  <si>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</si>
  <si>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</si>
  <si>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</si>
  <si>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</si>
  <si>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</si>
  <si>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</si>
  <si>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</si>
  <si>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</si>
  <si>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</si>
  <si>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</si>
  <si>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</si>
  <si>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</si>
  <si>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</si>
  <si>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</si>
  <si>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</si>
  <si>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</si>
  <si>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</si>
  <si>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</si>
  <si>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</si>
  <si>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</si>
  <si>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</si>
  <si>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</si>
  <si>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</si>
  <si>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</si>
  <si>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</si>
  <si>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</si>
  <si>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</si>
  <si>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</si>
  <si>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</si>
  <si>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</si>
  <si>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</si>
  <si>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</si>
  <si>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</si>
  <si>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</si>
  <si>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</si>
  <si>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</si>
  <si>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</si>
  <si>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</si>
  <si>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</si>
  <si>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</si>
  <si>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</si>
  <si>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</si>
  <si>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</si>
  <si>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</si>
  <si>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</si>
  <si>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</si>
  <si>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</si>
  <si>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</si>
  <si>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</si>
  <si>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</si>
  <si>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</si>
  <si>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</si>
  <si>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</si>
  <si>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</si>
  <si>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</si>
  <si>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</si>
  <si>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</si>
  <si>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</si>
  <si>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</si>
  <si>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</si>
  <si>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</si>
  <si>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</si>
  <si>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</si>
  <si>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</si>
  <si>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</si>
  <si>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</si>
  <si>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</si>
  <si>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</si>
  <si>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</si>
  <si>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</si>
  <si>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</si>
  <si>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</si>
  <si>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</si>
  <si>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</si>
  <si>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</si>
  <si>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</si>
  <si>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</si>
  <si>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</si>
  <si>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</si>
  <si>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</si>
  <si>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</si>
  <si>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</si>
  <si>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</si>
  <si>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</si>
  <si>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</si>
  <si>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</si>
  <si>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</si>
  <si>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</si>
  <si>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</si>
  <si>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</si>
  <si>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</si>
  <si>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</si>
  <si>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</si>
  <si>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</si>
  <si>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</si>
  <si>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</si>
  <si>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</si>
  <si>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</si>
  <si>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</si>
  <si>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</si>
  <si>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</si>
  <si>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</si>
  <si>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</si>
  <si>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</si>
  <si>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</si>
  <si>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</si>
  <si>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</si>
  <si>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</si>
  <si>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</si>
  <si>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</si>
  <si>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</si>
  <si>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</si>
  <si>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</si>
  <si>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</si>
  <si>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</si>
  <si>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</si>
  <si>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</si>
  <si>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</si>
  <si>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</si>
  <si>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</si>
  <si>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</si>
  <si>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</si>
  <si>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</si>
  <si>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</si>
  <si>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</si>
  <si>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</si>
  <si>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</si>
  <si>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</si>
  <si>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</si>
  <si>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</si>
  <si>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</si>
  <si>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</si>
  <si>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</si>
  <si>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</si>
  <si>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</si>
  <si>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</si>
  <si>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</si>
  <si>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</si>
  <si>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</si>
  <si>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</si>
  <si>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</si>
  <si>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</si>
  <si>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</si>
  <si>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</si>
  <si>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</si>
  <si>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</si>
  <si>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</si>
  <si>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</si>
  <si>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</si>
  <si>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</si>
  <si>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</si>
  <si>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</si>
  <si>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</si>
  <si>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</si>
  <si>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</si>
  <si>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</si>
  <si>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</si>
  <si>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</si>
  <si>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</si>
  <si>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</si>
  <si>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</si>
  <si>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</si>
  <si>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</si>
  <si>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</si>
  <si>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</si>
  <si>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</si>
  <si>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</si>
  <si>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</si>
  <si>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</si>
  <si>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</si>
  <si>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</si>
  <si>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</si>
  <si>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</si>
  <si>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</si>
  <si>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</si>
  <si>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</si>
  <si>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</si>
  <si>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</si>
  <si>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</si>
  <si>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</si>
  <si>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</si>
  <si>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</si>
  <si>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</si>
  <si>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</si>
  <si>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</si>
  <si>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</si>
  <si>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</si>
  <si>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</si>
  <si>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</si>
  <si>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</si>
  <si>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</si>
  <si>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</si>
  <si>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</si>
  <si>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</si>
  <si>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</si>
  <si>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</si>
  <si>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</si>
  <si>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</si>
  <si>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</si>
  <si>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</si>
  <si>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</si>
  <si>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</si>
  <si>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</si>
  <si>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</si>
  <si>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</si>
  <si>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</si>
  <si>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</si>
  <si>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</si>
  <si>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</si>
  <si>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</si>
  <si>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</si>
  <si>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</si>
  <si>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</si>
  <si>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</si>
  <si>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</si>
  <si>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</si>
  <si>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</si>
  <si>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</si>
  <si>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</si>
  <si>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</si>
  <si>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</si>
  <si>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</si>
  <si>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</si>
  <si>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</si>
  <si>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</si>
  <si>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</si>
  <si>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</si>
  <si>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</si>
  <si>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</si>
  <si>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</si>
  <si>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</si>
  <si>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</si>
  <si>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</si>
  <si>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</si>
  <si>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</si>
  <si>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</si>
  <si>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</si>
  <si>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</si>
  <si>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</si>
  <si>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</si>
  <si>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</si>
  <si>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</si>
  <si>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</si>
  <si>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</si>
  <si>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</si>
  <si>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</si>
  <si>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</si>
  <si>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</si>
  <si>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</si>
  <si>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</si>
  <si>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</si>
  <si>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</si>
  <si>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</si>
  <si>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</si>
  <si>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</si>
  <si>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</si>
  <si>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</si>
  <si>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</si>
  <si>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</si>
  <si>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</si>
  <si>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</si>
  <si>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</si>
  <si>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</si>
  <si>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</si>
  <si>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</si>
  <si>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</si>
  <si>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</si>
  <si>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</si>
  <si>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</si>
  <si>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</si>
  <si>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</si>
  <si>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</si>
  <si>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</si>
  <si>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</si>
  <si>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</si>
  <si>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</si>
  <si>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</si>
  <si>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</si>
  <si>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</si>
  <si>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</si>
  <si>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</si>
  <si>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</si>
  <si>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</si>
  <si>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</si>
  <si>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</si>
  <si>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</si>
  <si>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</si>
  <si>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</si>
  <si>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</si>
  <si>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</si>
  <si>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</si>
  <si>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</si>
  <si>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</si>
  <si>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</si>
  <si>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</si>
  <si>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</si>
  <si>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</si>
  <si>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</si>
  <si>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</si>
  <si>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</si>
  <si>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</si>
  <si>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</si>
  <si>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</si>
  <si>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</si>
  <si>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</si>
  <si>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</si>
  <si>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</si>
  <si>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</si>
  <si>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</si>
  <si>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</si>
  <si>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</si>
  <si>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</si>
  <si>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</si>
  <si>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</si>
  <si>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</si>
  <si>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</si>
  <si>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</si>
  <si>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</si>
  <si>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</si>
  <si>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</si>
  <si>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</si>
  <si>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</si>
  <si>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</si>
  <si>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</si>
  <si>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</si>
  <si>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</si>
  <si>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</si>
  <si>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</si>
  <si>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</si>
  <si>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</si>
  <si>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</si>
  <si>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</si>
  <si>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</si>
  <si>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</si>
  <si>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</si>
  <si>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</si>
  <si>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</si>
  <si>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</si>
  <si>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</si>
  <si>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</si>
  <si>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</si>
  <si>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</si>
  <si>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</si>
  <si>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</si>
  <si>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</si>
  <si>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</si>
  <si>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</si>
  <si>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</si>
  <si>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</si>
  <si>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</si>
  <si>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</si>
  <si>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</si>
  <si>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</si>
  <si>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</si>
  <si>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</si>
  <si>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</si>
  <si>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</si>
  <si>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</si>
  <si>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</si>
  <si>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</si>
  <si>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</si>
  <si>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</si>
  <si>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</si>
  <si>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</si>
  <si>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</si>
  <si>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</si>
  <si>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</si>
  <si>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</si>
  <si>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</si>
  <si>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</si>
  <si>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</si>
  <si>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</si>
  <si>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</si>
  <si>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</si>
  <si>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</si>
  <si>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</si>
  <si>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</si>
  <si>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</si>
  <si>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</si>
  <si>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</si>
  <si>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</si>
  <si>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</si>
  <si>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</si>
  <si>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</si>
  <si>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</si>
  <si>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</si>
  <si>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</si>
  <si>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</si>
  <si>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</si>
  <si>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</si>
  <si>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</si>
  <si>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</si>
  <si>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</si>
  <si>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</si>
  <si>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</si>
  <si>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</si>
  <si>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</si>
  <si>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</si>
  <si>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</si>
  <si>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</si>
  <si>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</si>
  <si>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</si>
  <si>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</si>
  <si>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</si>
  <si>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</si>
  <si>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</si>
  <si>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</si>
  <si>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</si>
  <si>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</si>
  <si>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</si>
  <si>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</si>
  <si>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</si>
  <si>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</si>
  <si>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</si>
  <si>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</si>
  <si>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</si>
  <si>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</si>
  <si>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</si>
  <si>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</si>
  <si>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</si>
  <si>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</si>
  <si>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</si>
  <si>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</si>
  <si>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</si>
  <si>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</si>
  <si>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</si>
  <si>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</si>
  <si>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</si>
  <si>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</si>
  <si>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</si>
  <si>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</si>
  <si>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</si>
  <si>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</si>
  <si>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</si>
  <si>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</si>
  <si>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</si>
  <si>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</si>
  <si>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</si>
  <si>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</si>
  <si>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</si>
  <si>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</si>
  <si>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</si>
  <si>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</si>
  <si>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</si>
  <si>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</si>
  <si>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</si>
  <si>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</si>
  <si>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</si>
  <si>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</si>
  <si>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</si>
  <si>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</si>
  <si>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</si>
  <si>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</si>
  <si>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</si>
  <si>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</si>
  <si>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</si>
  <si>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</si>
  <si>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</si>
  <si>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</si>
  <si>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</si>
  <si>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</si>
  <si>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</si>
  <si>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</si>
  <si>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</si>
  <si>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</si>
  <si>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</si>
  <si>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</si>
  <si>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</si>
  <si>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</si>
  <si>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</si>
  <si>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</si>
  <si>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</si>
  <si>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</si>
  <si>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</si>
  <si>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</si>
  <si>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</si>
  <si>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</si>
  <si>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</si>
  <si>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</si>
  <si>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</si>
  <si>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</si>
  <si>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</si>
  <si>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</si>
  <si>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</si>
  <si>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</si>
  <si>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</si>
  <si>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</si>
  <si>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</si>
  <si>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</si>
  <si>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</si>
  <si>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</si>
  <si>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</si>
  <si>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</si>
  <si>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</si>
  <si>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</si>
  <si>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</si>
  <si>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</si>
  <si>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</si>
  <si>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</si>
  <si>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</si>
  <si>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</si>
  <si>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</si>
  <si>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</si>
  <si>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</si>
  <si>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</si>
  <si>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</si>
  <si>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</si>
  <si>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</si>
  <si>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</si>
  <si>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</si>
  <si>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</si>
  <si>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</si>
  <si>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</si>
  <si>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</si>
  <si>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</si>
  <si>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</si>
  <si>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</si>
  <si>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</si>
  <si>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</si>
  <si>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</si>
  <si>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</si>
  <si>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</si>
  <si>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</si>
  <si>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</si>
  <si>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</si>
  <si>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</si>
  <si>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</si>
  <si>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</si>
  <si>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</si>
  <si>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</si>
  <si>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</si>
  <si>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</si>
  <si>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</si>
  <si>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</si>
  <si>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</si>
  <si>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</si>
  <si>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</si>
  <si>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</si>
  <si>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</si>
  <si>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</si>
  <si>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</si>
  <si>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</si>
  <si>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</si>
  <si>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</si>
  <si>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</si>
  <si>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</si>
  <si>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</si>
  <si>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</si>
  <si>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</si>
  <si>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</si>
  <si>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</si>
  <si>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</si>
  <si>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</si>
  <si>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</si>
  <si>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</si>
  <si>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</si>
  <si>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</si>
  <si>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</si>
  <si>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</si>
  <si>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</si>
  <si>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</si>
  <si>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</si>
  <si>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</si>
  <si>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</si>
  <si>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</si>
  <si>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</si>
  <si>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</si>
  <si>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</si>
  <si>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</si>
  <si>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</si>
  <si>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</si>
  <si>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</si>
  <si>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</si>
  <si>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</si>
  <si>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</si>
  <si>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</si>
  <si>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</si>
  <si>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</si>
  <si>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</si>
  <si>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</si>
  <si>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</si>
  <si>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</si>
  <si>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</si>
  <si>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</si>
  <si>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</si>
  <si>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</si>
  <si>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</si>
  <si>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</si>
  <si>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</si>
  <si>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</si>
  <si>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</si>
  <si>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</si>
  <si>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</si>
  <si>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</si>
  <si>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</si>
  <si>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</si>
  <si>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</si>
  <si>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</si>
  <si>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</si>
  <si>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</si>
  <si>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</si>
  <si>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</si>
  <si>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</si>
  <si>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</si>
  <si>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</si>
  <si>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</si>
  <si>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</si>
  <si>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</si>
  <si>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</si>
  <si>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</si>
  <si>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</si>
  <si>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</si>
  <si>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</si>
  <si>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</si>
  <si>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</si>
  <si>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</si>
  <si>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</si>
  <si>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</si>
  <si>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</si>
  <si>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</si>
  <si>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</si>
  <si>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</si>
  <si>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</si>
  <si>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</si>
  <si>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</si>
  <si>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</si>
  <si>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</si>
  <si>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</si>
  <si>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</si>
  <si>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</si>
  <si>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</si>
  <si>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</si>
  <si>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</si>
  <si>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</si>
  <si>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</si>
  <si>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</si>
  <si>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</si>
  <si>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</si>
  <si>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</si>
  <si>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</si>
  <si>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</si>
  <si>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</si>
  <si>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</si>
  <si>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</si>
  <si>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</si>
  <si>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</si>
  <si>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</si>
  <si>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</si>
  <si>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</si>
  <si>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</si>
  <si>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</si>
  <si>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</si>
  <si>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</si>
  <si>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</si>
  <si>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</si>
  <si>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</si>
  <si>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</si>
  <si>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</si>
  <si>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</si>
  <si>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</si>
  <si>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</si>
  <si>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</si>
  <si>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</si>
  <si>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</si>
  <si>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</si>
  <si>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</si>
  <si>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</si>
  <si>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</si>
  <si>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</si>
  <si>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</si>
  <si>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</si>
  <si>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</si>
  <si>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</si>
  <si>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</si>
  <si>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</si>
  <si>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</si>
  <si>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</si>
  <si>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</si>
  <si>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</si>
  <si>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</si>
  <si>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</si>
  <si>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</si>
  <si>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</si>
  <si>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</si>
  <si>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</si>
  <si>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</si>
  <si>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</si>
  <si>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</si>
  <si>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</si>
  <si>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</si>
  <si>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</si>
  <si>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</si>
  <si>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</si>
  <si>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</si>
  <si>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</si>
  <si>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</si>
  <si>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</si>
  <si>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</si>
  <si>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</si>
  <si>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</si>
  <si>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</si>
  <si>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</si>
  <si>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</si>
  <si>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</si>
  <si>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</si>
  <si>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</si>
  <si>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</si>
  <si>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</si>
  <si>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</si>
  <si>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</si>
  <si>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</si>
  <si>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</si>
  <si>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</si>
  <si>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</si>
  <si>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</si>
  <si>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</si>
  <si>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</si>
  <si>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</si>
  <si>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</si>
  <si>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</si>
  <si>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</si>
  <si>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</si>
  <si>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</si>
  <si>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</si>
  <si>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</si>
  <si>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</si>
  <si>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</si>
  <si>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</si>
  <si>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</si>
  <si>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</si>
  <si>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</si>
  <si>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</si>
  <si>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</si>
  <si>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</si>
  <si>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</si>
  <si>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</si>
  <si>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</si>
  <si>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</si>
  <si>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</si>
  <si>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</si>
  <si>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</si>
  <si>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</si>
  <si>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</si>
  <si>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</si>
  <si>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</si>
  <si>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</si>
  <si>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</si>
  <si>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</si>
  <si>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</si>
  <si>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</si>
  <si>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</si>
  <si>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</si>
  <si>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</si>
  <si>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</si>
  <si>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</si>
  <si>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</si>
  <si>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</si>
  <si>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</si>
  <si>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</si>
  <si>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</si>
  <si>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</si>
  <si>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</si>
  <si>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</si>
  <si>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</si>
  <si>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</si>
  <si>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</si>
  <si>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</si>
  <si>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</si>
  <si>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</si>
  <si>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</si>
  <si>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</si>
  <si>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</si>
  <si>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</si>
  <si>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</si>
  <si>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</si>
  <si>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</si>
  <si>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</si>
  <si>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</si>
  <si>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</si>
  <si>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</si>
  <si>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</si>
  <si>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</si>
  <si>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</si>
  <si>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</si>
  <si>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</si>
  <si>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</si>
  <si>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</si>
  <si>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</si>
  <si>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</si>
  <si>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</si>
  <si>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</si>
  <si>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</si>
  <si>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</si>
  <si>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</si>
  <si>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</si>
  <si>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</si>
  <si>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</si>
  <si>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</si>
  <si>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</si>
  <si>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</si>
  <si>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</si>
  <si>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</si>
  <si>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</si>
  <si>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</si>
  <si>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</si>
  <si>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</si>
  <si>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</si>
  <si>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</si>
  <si>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</si>
  <si>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</si>
  <si>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</si>
  <si>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</si>
  <si>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</si>
  <si>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</si>
  <si>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</si>
  <si>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</si>
  <si>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</si>
  <si>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</si>
  <si>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</si>
  <si>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</si>
  <si>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</si>
  <si>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</si>
  <si>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</si>
  <si>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</si>
  <si>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</si>
  <si>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</si>
  <si>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</si>
  <si>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</si>
  <si>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</si>
  <si>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</si>
  <si>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</si>
  <si>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</si>
  <si>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</si>
  <si>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</si>
  <si>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</si>
  <si>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</si>
  <si>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</si>
  <si>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</si>
  <si>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</si>
  <si>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</si>
  <si>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</si>
  <si>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</si>
  <si>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</si>
  <si>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</si>
  <si>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</si>
  <si>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</si>
  <si>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</si>
  <si>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</si>
  <si>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</si>
  <si>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</si>
  <si>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</si>
  <si>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</si>
  <si>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</si>
  <si>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</si>
  <si>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</si>
  <si>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</si>
  <si>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</si>
  <si>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</si>
  <si>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</si>
  <si>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</si>
  <si>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</si>
  <si>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</si>
  <si>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</si>
  <si>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</si>
  <si>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</si>
  <si>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</si>
  <si>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</si>
  <si>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</si>
  <si>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</si>
  <si>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</si>
  <si>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</si>
  <si>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</si>
  <si>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</si>
  <si>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</si>
  <si>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</si>
  <si>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</si>
  <si>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</si>
  <si>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</si>
  <si>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</si>
  <si>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</si>
  <si>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</si>
  <si>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</si>
  <si>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</si>
  <si>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</si>
  <si>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</si>
  <si>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</si>
  <si>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</si>
  <si>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</si>
  <si>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</si>
  <si>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</si>
  <si>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</si>
  <si>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</si>
  <si>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</si>
  <si>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</si>
  <si>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</si>
  <si>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</si>
  <si>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</si>
  <si>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</si>
  <si>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</si>
  <si>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</si>
  <si>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</si>
  <si>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</si>
  <si>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</si>
  <si>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</si>
  <si>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</si>
  <si>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</si>
  <si>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</si>
  <si>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</si>
  <si>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</si>
  <si>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</si>
  <si>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</si>
  <si>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</si>
  <si>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</si>
  <si>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</si>
  <si>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</si>
  <si>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</si>
  <si>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</si>
  <si>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</si>
  <si>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</si>
  <si>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</si>
  <si>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</si>
  <si>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</si>
  <si>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</si>
  <si>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</si>
  <si>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</si>
  <si>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</si>
  <si>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</si>
  <si>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</si>
  <si>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</si>
  <si>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</si>
  <si>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</si>
  <si>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</si>
  <si>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</si>
  <si>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</si>
  <si>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</si>
  <si>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</si>
  <si>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</si>
  <si>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</si>
  <si>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</si>
  <si>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</si>
  <si>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</si>
  <si>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</si>
  <si>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</si>
  <si>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</si>
  <si>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</si>
  <si>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</si>
  <si>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</si>
  <si>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</si>
  <si>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</si>
  <si>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</si>
  <si>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</si>
  <si>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</si>
  <si>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</si>
  <si>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</si>
  <si>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</si>
  <si>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</si>
  <si>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</si>
  <si>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</si>
  <si>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</si>
  <si>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</si>
  <si>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</si>
  <si>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</si>
  <si>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</si>
  <si>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</si>
  <si>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</si>
  <si>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</si>
  <si>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</si>
  <si>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</si>
  <si>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</si>
  <si>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</si>
  <si>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</si>
  <si>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</si>
  <si>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</si>
  <si>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</si>
  <si>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</si>
  <si>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</si>
  <si>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</si>
  <si>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</si>
  <si>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</si>
  <si>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</si>
  <si>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</si>
  <si>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</si>
  <si>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</si>
  <si>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</si>
  <si>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</si>
  <si>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</si>
  <si>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</si>
  <si>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</si>
  <si>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</si>
  <si>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</si>
  <si>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</si>
  <si>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</si>
  <si>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</si>
  <si>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</si>
  <si>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</si>
  <si>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</si>
  <si>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</si>
  <si>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</si>
  <si>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</si>
  <si>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</si>
  <si>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</si>
  <si>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</si>
  <si>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</si>
  <si>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</si>
  <si>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</si>
  <si>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</si>
  <si>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</si>
  <si>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</si>
  <si>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</si>
  <si>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</si>
  <si>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</si>
  <si>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</si>
  <si>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</si>
  <si>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</si>
  <si>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</si>
  <si>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</si>
  <si>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</si>
  <si>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</si>
  <si>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</si>
  <si>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</si>
  <si>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</si>
  <si>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</si>
  <si>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</si>
  <si>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</si>
  <si>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</si>
  <si>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</si>
  <si>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</si>
  <si>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</si>
  <si>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</si>
  <si>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</si>
  <si>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</si>
  <si>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</si>
  <si>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</si>
  <si>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</si>
  <si>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</si>
  <si>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</si>
  <si>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</si>
  <si>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</si>
  <si>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</si>
  <si>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</si>
  <si>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</si>
  <si>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</si>
  <si>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</si>
  <si>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</si>
  <si>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</si>
  <si>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</si>
  <si>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</si>
  <si>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</si>
  <si>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</si>
  <si>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</si>
  <si>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</si>
  <si>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</si>
  <si>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</si>
  <si>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</si>
  <si>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</si>
  <si>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</si>
  <si>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</si>
  <si>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</si>
  <si>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</si>
  <si>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</si>
  <si>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</si>
  <si>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</si>
  <si>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</si>
  <si>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</si>
  <si>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</si>
  <si>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</si>
  <si>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</si>
  <si>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</si>
  <si>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</si>
  <si>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</si>
  <si>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</si>
  <si>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</si>
  <si>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</si>
  <si>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</si>
  <si>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</si>
  <si>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</si>
  <si>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</si>
  <si>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</si>
  <si>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</si>
  <si>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</si>
  <si>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</si>
  <si>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</si>
  <si>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</si>
  <si>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</si>
  <si>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</si>
  <si>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</si>
  <si>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</si>
  <si>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</si>
  <si>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</si>
  <si>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</si>
  <si>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</si>
  <si>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</si>
  <si>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</si>
  <si>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</si>
  <si>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</si>
  <si>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</si>
  <si>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</si>
  <si>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</si>
  <si>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</si>
  <si>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</si>
  <si>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</si>
  <si>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</si>
  <si>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</si>
  <si>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</si>
  <si>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</si>
  <si>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</si>
  <si>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</si>
  <si>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</si>
  <si>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</si>
  <si>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</si>
  <si>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</si>
  <si>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</si>
  <si>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</si>
  <si>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</si>
  <si>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</si>
  <si>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</si>
  <si>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</si>
  <si>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</si>
  <si>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</si>
  <si>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</si>
  <si>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</si>
  <si>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</si>
  <si>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</si>
  <si>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</si>
  <si>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</si>
  <si>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</si>
  <si>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</si>
  <si>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</si>
  <si>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</si>
  <si>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</si>
  <si>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</si>
  <si>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</si>
  <si>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</si>
  <si>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</si>
  <si>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</si>
  <si>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</si>
  <si>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</si>
  <si>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</si>
  <si>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</si>
  <si>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</si>
  <si>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</si>
  <si>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</si>
  <si>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</si>
  <si>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</si>
  <si>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</si>
  <si>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</si>
  <si>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</si>
  <si>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</si>
  <si>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</si>
  <si>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</si>
  <si>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</si>
  <si>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</si>
  <si>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</si>
  <si>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</si>
  <si>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</si>
  <si>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</si>
  <si>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</si>
  <si>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</si>
  <si>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</si>
  <si>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</si>
  <si>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</si>
  <si>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</si>
  <si>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</si>
  <si>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</si>
  <si>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</si>
  <si>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</si>
  <si>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</si>
  <si>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</si>
  <si>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</si>
  <si>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</si>
  <si>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</si>
  <si>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</si>
  <si>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</si>
  <si>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</si>
  <si>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</si>
  <si>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</si>
  <si>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</si>
  <si>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</si>
  <si>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</si>
  <si>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</si>
  <si>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</si>
  <si>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</si>
  <si>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</si>
  <si>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</si>
  <si>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</si>
  <si>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</si>
  <si>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</si>
  <si>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</si>
  <si>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</si>
  <si>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</si>
  <si>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</si>
  <si>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</si>
  <si>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</si>
  <si>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</si>
  <si>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</si>
  <si>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</si>
  <si>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</si>
  <si>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</si>
  <si>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</si>
  <si>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</si>
  <si>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</si>
  <si>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</si>
  <si>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</si>
  <si>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</si>
  <si>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</si>
  <si>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</si>
  <si>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</si>
  <si>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</si>
  <si>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</si>
  <si>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</si>
  <si>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</si>
  <si>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</si>
  <si>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</si>
  <si>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</si>
  <si>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</si>
  <si>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</si>
  <si>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</si>
  <si>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</si>
  <si>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</si>
  <si>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</si>
  <si>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</si>
  <si>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</si>
  <si>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</si>
  <si>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</si>
  <si>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</si>
  <si>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</si>
  <si>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</si>
  <si>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</si>
  <si>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</si>
  <si>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</si>
  <si>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</si>
  <si>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</si>
  <si>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</si>
  <si>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</si>
  <si>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</si>
  <si>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</si>
  <si>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</si>
  <si>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</si>
  <si>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</si>
  <si>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</si>
  <si>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</si>
  <si>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</si>
  <si>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</si>
  <si>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</si>
  <si>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</si>
  <si>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</si>
  <si>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</si>
  <si>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</si>
  <si>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</si>
  <si>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</si>
  <si>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</si>
  <si>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</si>
  <si>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</si>
  <si>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</si>
  <si>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</si>
  <si>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</si>
  <si>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</si>
  <si>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</si>
  <si>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</si>
  <si>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</si>
  <si>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</si>
  <si>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</si>
  <si>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</si>
  <si>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</si>
  <si>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</si>
  <si>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</si>
  <si>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</si>
  <si>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</si>
  <si>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</si>
  <si>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</si>
  <si>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</si>
  <si>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</si>
  <si>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</si>
  <si>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</si>
  <si>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</si>
  <si>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</si>
  <si>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</si>
  <si>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</si>
  <si>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</si>
  <si>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</si>
  <si>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</si>
  <si>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</si>
  <si>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</si>
  <si>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</si>
  <si>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</si>
  <si>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</si>
  <si>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</si>
  <si>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</si>
  <si>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</si>
  <si>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</si>
  <si>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</si>
  <si>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</si>
  <si>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</si>
  <si>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</si>
  <si>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</si>
  <si>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</si>
  <si>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</si>
  <si>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</si>
  <si>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</si>
  <si>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</si>
  <si>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</si>
  <si>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</si>
  <si>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</si>
  <si>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</si>
  <si>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</si>
  <si>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</si>
  <si>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</si>
  <si>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</si>
  <si>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</si>
  <si>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</si>
  <si>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</si>
  <si>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</si>
  <si>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</si>
  <si>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</si>
  <si>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</si>
  <si>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</si>
  <si>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</si>
  <si>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</si>
  <si>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</si>
  <si>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</si>
  <si>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</si>
  <si>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</si>
  <si>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</si>
  <si>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</si>
  <si>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</si>
  <si>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</si>
  <si>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</si>
  <si>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</si>
  <si>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</si>
  <si>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</si>
  <si>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</si>
  <si>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</si>
  <si>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</si>
  <si>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</si>
  <si>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</si>
  <si>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</si>
  <si>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</si>
  <si>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</si>
  <si>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</si>
  <si>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</si>
  <si>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</si>
  <si>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</si>
  <si>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</si>
  <si>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</si>
  <si>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</si>
  <si>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</si>
  <si>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</si>
  <si>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</si>
  <si>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</si>
  <si>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</si>
  <si>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</si>
  <si>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</si>
  <si>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</si>
  <si>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</si>
  <si>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</si>
  <si>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</si>
  <si>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</si>
  <si>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</si>
  <si>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</si>
  <si>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</si>
  <si>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</si>
  <si>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</si>
  <si>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</si>
  <si>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</si>
  <si>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</si>
  <si>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</si>
  <si>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</si>
  <si>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</si>
  <si>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</si>
  <si>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</si>
  <si>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</si>
  <si>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</si>
  <si>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</si>
  <si>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</si>
  <si>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</si>
  <si>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</si>
  <si>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</si>
  <si>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</si>
  <si>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</si>
  <si>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</si>
  <si>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</si>
  <si>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</si>
  <si>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</si>
  <si>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</si>
  <si>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</si>
  <si>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</si>
  <si>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</si>
  <si>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</si>
  <si>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</si>
  <si>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</si>
  <si>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</si>
  <si>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</si>
  <si>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</si>
  <si>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</si>
  <si>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</si>
  <si>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</si>
  <si>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</si>
  <si>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</si>
  <si>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</si>
  <si>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</si>
  <si>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</si>
  <si>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</si>
  <si>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</si>
  <si>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</si>
  <si>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</si>
  <si>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</si>
  <si>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</si>
  <si>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</si>
  <si>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</si>
  <si>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</si>
  <si>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</si>
  <si>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</si>
  <si>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</si>
  <si>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</si>
  <si>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</si>
  <si>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</si>
  <si>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</si>
  <si>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</si>
  <si>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</si>
  <si>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</si>
  <si>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</si>
  <si>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</si>
  <si>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</si>
  <si>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</si>
  <si>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</si>
  <si>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</si>
  <si>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</si>
  <si>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</si>
  <si>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</si>
  <si>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</si>
  <si>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</si>
  <si>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</si>
  <si>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</si>
  <si>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</si>
  <si>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</si>
  <si>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</si>
  <si>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</si>
  <si>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</si>
  <si>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</si>
  <si>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</si>
  <si>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</si>
  <si>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</si>
  <si>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</si>
  <si>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</si>
  <si>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</si>
  <si>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</si>
  <si>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</si>
  <si>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</si>
  <si>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</si>
  <si>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</si>
  <si>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</si>
  <si>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</si>
  <si>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</si>
  <si>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</si>
  <si>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</si>
  <si>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</si>
  <si>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</si>
  <si>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</si>
  <si>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</si>
  <si>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</si>
  <si>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</si>
  <si>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</si>
  <si>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</si>
  <si>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</si>
  <si>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</si>
  <si>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</si>
  <si>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</si>
  <si>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</si>
  <si>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</si>
  <si>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</si>
  <si>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</si>
  <si>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</si>
  <si>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</si>
  <si>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</si>
  <si>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</si>
  <si>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</si>
  <si>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</si>
  <si>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</si>
  <si>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</si>
  <si>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</si>
  <si>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</si>
  <si>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</si>
  <si>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</si>
  <si>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</si>
  <si>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</si>
  <si>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</si>
  <si>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</si>
  <si>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</si>
  <si>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</si>
  <si>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</si>
  <si>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</si>
  <si>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</si>
  <si>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</si>
  <si>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</si>
  <si>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</si>
  <si>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</si>
  <si>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</si>
  <si>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</si>
  <si>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</si>
  <si>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</si>
  <si>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</si>
  <si>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</si>
  <si>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</si>
  <si>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</si>
  <si>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</si>
  <si>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</si>
  <si>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</si>
  <si>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</si>
  <si>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</si>
  <si>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</si>
  <si>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</si>
  <si>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</si>
  <si>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</si>
  <si>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</si>
  <si>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</si>
  <si>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</si>
  <si>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</si>
  <si>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</si>
  <si>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</si>
  <si>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</si>
  <si>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</si>
  <si>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</si>
  <si>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</si>
  <si>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</si>
  <si>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</si>
  <si>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</si>
  <si>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</si>
  <si>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</si>
  <si>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</si>
  <si>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</si>
  <si>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</si>
  <si>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</si>
  <si>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</si>
  <si>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</si>
  <si>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</si>
  <si>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</si>
  <si>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</si>
  <si>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</si>
  <si>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</si>
  <si>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</si>
  <si>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</si>
  <si>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</si>
  <si>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</si>
  <si>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</si>
  <si>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</si>
  <si>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</si>
  <si>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</si>
  <si>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</si>
  <si>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</si>
  <si>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</si>
  <si>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</si>
  <si>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</si>
  <si>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</si>
  <si>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</si>
  <si>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</si>
  <si>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</si>
  <si>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</si>
  <si>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</si>
  <si>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</si>
  <si>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</si>
  <si>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</si>
  <si>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</si>
  <si>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</si>
  <si>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</si>
  <si>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</si>
  <si>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</si>
  <si>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</si>
  <si>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</si>
  <si>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</si>
  <si>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</si>
  <si>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</si>
  <si>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</si>
  <si>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</si>
  <si>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</si>
  <si>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</si>
  <si>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</si>
  <si>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</si>
  <si>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</si>
  <si>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</si>
  <si>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</si>
  <si>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</si>
  <si>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</si>
  <si>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</si>
  <si>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</si>
  <si>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</si>
  <si>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</si>
  <si>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</si>
  <si>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</si>
  <si>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</si>
  <si>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</si>
  <si>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</si>
  <si>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</si>
  <si>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</si>
  <si>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</si>
  <si>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</si>
  <si>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</si>
  <si>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</si>
  <si>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</si>
  <si>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</si>
  <si>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</si>
  <si>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</si>
  <si>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</si>
  <si>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</si>
  <si>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</si>
  <si>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</si>
  <si>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</si>
  <si>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</si>
  <si>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</si>
  <si>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</si>
  <si>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</si>
  <si>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</si>
  <si>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</si>
  <si>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</si>
  <si>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</si>
  <si>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</si>
  <si>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</si>
  <si>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</si>
  <si>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</si>
  <si>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</si>
  <si>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</si>
  <si>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</si>
  <si>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</si>
  <si>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</si>
  <si>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</si>
  <si>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</si>
  <si>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</si>
  <si>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</si>
  <si>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</si>
  <si>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</si>
  <si>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</si>
  <si>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</si>
  <si>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</si>
  <si>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</si>
  <si>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</si>
  <si>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</si>
  <si>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</si>
  <si>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</si>
  <si>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</si>
  <si>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</si>
  <si>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</si>
  <si>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</si>
  <si>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</si>
  <si>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</si>
  <si>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</si>
  <si>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</si>
  <si>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</si>
  <si>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</si>
  <si>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</si>
  <si>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</si>
  <si>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</si>
  <si>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</si>
  <si>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</si>
  <si>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</si>
  <si>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</si>
  <si>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</si>
  <si>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</si>
  <si>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</si>
  <si>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</si>
  <si>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</si>
  <si>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</si>
  <si>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</si>
  <si>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</si>
  <si>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</si>
  <si>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</si>
  <si>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</si>
  <si>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</si>
  <si>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</si>
  <si>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</si>
  <si>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</si>
  <si>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</si>
  <si>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</si>
  <si>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</si>
  <si>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</si>
  <si>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</si>
  <si>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</si>
  <si>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</si>
  <si>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</si>
  <si>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</si>
  <si>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</si>
  <si>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</si>
  <si>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</si>
  <si>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</si>
  <si>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</si>
  <si>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</si>
  <si>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</si>
  <si>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</si>
  <si>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</si>
  <si>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</si>
  <si>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</si>
  <si>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</si>
  <si>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</si>
  <si>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</si>
  <si>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</si>
  <si>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</si>
  <si>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</si>
  <si>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</si>
  <si>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</si>
  <si>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</si>
  <si>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</si>
  <si>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</si>
  <si>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</si>
  <si>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</si>
  <si>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</si>
  <si>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</si>
  <si>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</si>
  <si>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</si>
  <si>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</si>
  <si>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</si>
  <si>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</si>
  <si>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</si>
  <si>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</si>
  <si>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</si>
  <si>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</si>
  <si>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</si>
  <si>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</si>
  <si>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</si>
  <si>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</si>
  <si>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</si>
  <si>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</si>
  <si>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</si>
  <si>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</si>
  <si>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</si>
  <si>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</si>
  <si>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</si>
  <si>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</si>
  <si>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</si>
  <si>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</si>
  <si>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</si>
  <si>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</si>
  <si>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</si>
  <si>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</si>
  <si>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</si>
  <si>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</si>
  <si>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</si>
  <si>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</si>
  <si>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</si>
  <si>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</si>
  <si>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</si>
  <si>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</si>
  <si>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</si>
  <si>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</si>
  <si>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</si>
  <si>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</si>
  <si>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</si>
  <si>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</si>
  <si>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</si>
  <si>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</si>
  <si>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</si>
  <si>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</si>
  <si>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</si>
  <si>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</si>
  <si>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</si>
  <si>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</si>
  <si>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</si>
  <si>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</si>
  <si>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</si>
  <si>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</si>
  <si>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</si>
  <si>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</si>
  <si>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</si>
  <si>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</si>
  <si>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</si>
  <si>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</si>
  <si>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</si>
  <si>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</si>
  <si>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</si>
  <si>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</si>
  <si>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</si>
  <si>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</si>
  <si>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</si>
  <si>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</si>
  <si>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</si>
  <si>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</si>
  <si>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</si>
  <si>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</si>
  <si>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</si>
  <si>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</si>
  <si>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</si>
  <si>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</si>
  <si>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</si>
  <si>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</si>
  <si>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</si>
  <si>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</si>
  <si>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</si>
  <si>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</si>
  <si>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</si>
  <si>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</si>
  <si>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</si>
  <si>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</si>
  <si>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</si>
  <si>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</si>
  <si>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</si>
  <si>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</si>
  <si>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</si>
  <si>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</si>
  <si>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</si>
  <si>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</si>
  <si>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</si>
  <si>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</si>
  <si>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</si>
  <si>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</si>
  <si>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</si>
  <si>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</si>
  <si>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</si>
  <si>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</si>
  <si>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</si>
  <si>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</si>
  <si>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</si>
  <si>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</si>
  <si>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</si>
  <si>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</si>
  <si>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</si>
  <si>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</si>
  <si>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</si>
  <si>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</si>
  <si>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</si>
  <si>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</si>
  <si>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</si>
  <si>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</si>
  <si>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</si>
  <si>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</si>
  <si>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</si>
  <si>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</si>
  <si>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</si>
  <si>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</si>
  <si>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</si>
  <si>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</si>
  <si>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</si>
  <si>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</si>
  <si>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</si>
  <si>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</si>
  <si>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</si>
  <si>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</si>
  <si>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</si>
  <si>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</si>
  <si>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</si>
  <si>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</si>
  <si>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</si>
  <si>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</si>
  <si>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</si>
  <si>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</si>
  <si>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</si>
  <si>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</si>
  <si>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</si>
  <si>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</si>
  <si>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</si>
  <si>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</si>
  <si>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</si>
  <si>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</si>
  <si>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</si>
  <si>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</si>
  <si>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</si>
  <si>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</si>
  <si>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</si>
  <si>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</si>
  <si>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</si>
  <si>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</si>
  <si>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</si>
  <si>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</si>
  <si>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</si>
  <si>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</si>
  <si>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</si>
  <si>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</si>
  <si>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</si>
  <si>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</si>
  <si>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</si>
  <si>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</si>
  <si>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</si>
  <si>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</si>
  <si>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</si>
  <si>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</si>
  <si>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</si>
  <si>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</si>
  <si>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</si>
  <si>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</si>
  <si>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</si>
  <si>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</si>
  <si>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</si>
  <si>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</si>
  <si>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</si>
  <si>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</si>
  <si>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</si>
  <si>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</si>
  <si>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</si>
  <si>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</si>
  <si>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</si>
  <si>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</si>
  <si>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</si>
  <si>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</si>
  <si>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</si>
  <si>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</si>
  <si>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</si>
  <si>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</si>
  <si>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</si>
  <si>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</si>
  <si>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</si>
  <si>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</si>
  <si>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</si>
  <si>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</si>
  <si>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</si>
  <si>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</si>
  <si>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</si>
  <si>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</si>
  <si>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</si>
  <si>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</si>
  <si>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</si>
  <si>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</si>
  <si>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</si>
  <si>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</si>
  <si>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</si>
  <si>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</si>
  <si>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</si>
  <si>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</si>
  <si>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</si>
  <si>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</si>
  <si>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</si>
  <si>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</si>
  <si>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</si>
  <si>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</si>
  <si>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</si>
  <si>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</si>
  <si>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</si>
  <si>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</si>
  <si>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</si>
  <si>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</si>
  <si>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</si>
  <si>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</si>
  <si>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</si>
  <si>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</si>
  <si>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</si>
  <si>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</si>
  <si>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</si>
  <si>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</si>
  <si>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</si>
  <si>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</si>
  <si>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</si>
  <si>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</si>
  <si>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</si>
  <si>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</si>
  <si>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</si>
  <si>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</si>
  <si>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</si>
  <si>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</si>
  <si>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</si>
  <si>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</si>
  <si>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</si>
  <si>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</si>
  <si>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</si>
  <si>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</si>
  <si>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</si>
  <si>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</si>
  <si>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</si>
  <si>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</si>
  <si>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</si>
  <si>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</si>
  <si>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</si>
  <si>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</si>
  <si>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</si>
  <si>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</si>
  <si>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</si>
  <si>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</si>
  <si>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</si>
  <si>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</si>
  <si>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</si>
  <si>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</si>
  <si>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</si>
  <si>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</si>
  <si>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</si>
  <si>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</si>
  <si>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</si>
  <si>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</si>
  <si>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</si>
  <si>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</si>
  <si>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</si>
  <si>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</si>
  <si>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</si>
  <si>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</si>
  <si>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</si>
  <si>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</si>
  <si>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</si>
  <si>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</si>
  <si>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</si>
  <si>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</si>
  <si>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</si>
  <si>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</si>
  <si>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</si>
  <si>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</si>
  <si>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</si>
  <si>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</si>
  <si>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</si>
  <si>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</si>
  <si>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</si>
  <si>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</si>
  <si>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</si>
  <si>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</si>
  <si>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</si>
  <si>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</si>
  <si>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</si>
  <si>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</si>
  <si>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</si>
  <si>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</si>
  <si>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</si>
  <si>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</si>
  <si>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</si>
  <si>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</si>
  <si>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</si>
  <si>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</si>
  <si>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</si>
  <si>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</si>
  <si>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</si>
  <si>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</si>
  <si>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</si>
  <si>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</si>
  <si>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</si>
  <si>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</si>
  <si>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</si>
  <si>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</si>
  <si>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</si>
  <si>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</si>
  <si>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</si>
  <si>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</si>
  <si>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</si>
  <si>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</si>
  <si>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</si>
  <si>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</si>
  <si>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</si>
  <si>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</si>
  <si>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</si>
  <si>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</si>
  <si>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</si>
  <si>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</si>
  <si>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</si>
  <si>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</si>
  <si>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</si>
  <si>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</si>
  <si>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</si>
  <si>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</si>
  <si>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</si>
  <si>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</si>
  <si>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</si>
  <si>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</si>
  <si>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</si>
  <si>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</si>
  <si>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</si>
  <si>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</si>
  <si>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</si>
  <si>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</si>
  <si>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</si>
  <si>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</si>
  <si>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</si>
  <si>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</si>
  <si>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</si>
  <si>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</si>
  <si>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</si>
  <si>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</si>
  <si>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</si>
  <si>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</si>
  <si>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</si>
  <si>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</si>
  <si>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</si>
  <si>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</si>
  <si>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</si>
  <si>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</si>
  <si>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</si>
  <si>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</si>
  <si>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</si>
  <si>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</si>
  <si>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</si>
  <si>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</si>
  <si>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</si>
  <si>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</si>
  <si>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</si>
  <si>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</si>
  <si>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</si>
  <si>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</si>
  <si>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</si>
  <si>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</si>
  <si>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</si>
  <si>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</si>
  <si>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</si>
  <si>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</si>
  <si>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</si>
  <si>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</si>
  <si>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</si>
  <si>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</si>
  <si>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</si>
  <si>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</si>
  <si>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</si>
  <si>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</si>
  <si>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</si>
  <si>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</si>
  <si>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</si>
  <si>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</si>
  <si>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</si>
  <si>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</si>
  <si>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</si>
  <si>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</si>
  <si>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</si>
  <si>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</si>
  <si>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</si>
  <si>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</si>
  <si>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</si>
  <si>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</si>
  <si>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</si>
  <si>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</si>
  <si>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</si>
  <si>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</si>
  <si>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</si>
  <si>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</si>
  <si>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</si>
  <si>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</si>
  <si>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</si>
  <si>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</si>
  <si>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</si>
  <si>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</si>
  <si>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</si>
  <si>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</si>
  <si>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</si>
  <si>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</si>
  <si>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</si>
  <si>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</si>
  <si>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</si>
  <si>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</si>
  <si>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</si>
  <si>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</si>
  <si>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</si>
  <si>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</si>
  <si>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</si>
  <si>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</si>
  <si>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</si>
  <si>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</si>
  <si>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</si>
  <si>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</si>
  <si>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</si>
  <si>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</si>
  <si>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</si>
  <si>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</si>
  <si>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</si>
  <si>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</si>
  <si>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</si>
  <si>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</si>
  <si>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</si>
  <si>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</si>
  <si>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</si>
  <si>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</si>
  <si>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</si>
  <si>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</si>
  <si>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</si>
  <si>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</si>
  <si>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</si>
  <si>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</si>
  <si>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</si>
  <si>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</si>
  <si>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</si>
  <si>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</si>
  <si>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</si>
  <si>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</si>
  <si>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</si>
  <si>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</si>
  <si>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</si>
  <si>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</si>
  <si>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</si>
  <si>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</si>
  <si>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</si>
  <si>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</si>
  <si>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</si>
  <si>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</si>
  <si>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</si>
  <si>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</si>
  <si>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</si>
  <si>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</si>
  <si>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</si>
  <si>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</si>
  <si>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</si>
  <si>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</si>
  <si>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</si>
  <si>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</si>
  <si>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</si>
  <si>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</si>
  <si>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</si>
  <si>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</si>
  <si>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</si>
  <si>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</si>
  <si>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</si>
  <si>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</si>
  <si>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</si>
  <si>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</si>
  <si>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</si>
  <si>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</si>
  <si>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</si>
  <si>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</si>
  <si>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</si>
  <si>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</si>
  <si>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</si>
  <si>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</si>
  <si>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</si>
  <si>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</si>
  <si>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</si>
  <si>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</si>
  <si>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</si>
  <si>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</si>
  <si>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</si>
  <si>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</si>
  <si>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</si>
  <si>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</si>
  <si>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</si>
  <si>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</si>
  <si>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</si>
  <si>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</si>
  <si>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</si>
  <si>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</si>
  <si>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</si>
  <si>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</si>
  <si>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</si>
  <si>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</si>
  <si>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</si>
  <si>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</si>
  <si>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</si>
  <si>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</si>
  <si>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</si>
  <si>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</si>
  <si>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</si>
  <si>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</si>
  <si>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</si>
  <si>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</si>
  <si>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</si>
  <si>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</si>
  <si>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</si>
  <si>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</si>
  <si>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</si>
  <si>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</si>
  <si>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</si>
  <si>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</si>
  <si>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</si>
  <si>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</si>
  <si>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</si>
  <si>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</si>
  <si>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</si>
  <si>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</si>
  <si>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</si>
  <si>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</si>
  <si>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</si>
  <si>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</si>
  <si>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</si>
  <si>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</si>
  <si>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</si>
  <si>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</si>
  <si>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</si>
  <si>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</si>
  <si>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</si>
  <si>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</si>
  <si>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</si>
  <si>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</si>
  <si>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</si>
  <si>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</si>
  <si>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</si>
  <si>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</si>
  <si>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</si>
  <si>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</si>
  <si>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</si>
  <si>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</si>
  <si>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</si>
  <si>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</si>
  <si>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</si>
  <si>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</si>
  <si>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</si>
  <si>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</si>
  <si>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</si>
  <si>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</si>
  <si>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</si>
  <si>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</si>
  <si>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</si>
  <si>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</si>
  <si>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</si>
  <si>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</si>
  <si>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</si>
  <si>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</si>
  <si>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</si>
  <si>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</si>
  <si>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</si>
  <si>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</si>
  <si>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</si>
  <si>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</si>
  <si>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</si>
  <si>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</si>
  <si>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</si>
  <si>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</si>
  <si>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</si>
  <si>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</si>
  <si>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</si>
  <si>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</si>
  <si>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</si>
  <si>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</si>
  <si>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</si>
  <si>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</si>
  <si>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</si>
  <si>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</si>
  <si>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</si>
  <si>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</si>
  <si>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</si>
  <si>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</si>
  <si>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</si>
  <si>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</si>
  <si>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</si>
  <si>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</si>
  <si>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</si>
  <si>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</si>
  <si>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</si>
  <si>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</si>
  <si>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</si>
  <si>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</si>
  <si>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</si>
  <si>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</si>
  <si>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</si>
  <si>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</si>
  <si>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</si>
  <si>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</si>
  <si>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</si>
  <si>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</si>
  <si>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</si>
  <si>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</si>
  <si>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</si>
  <si>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</si>
  <si>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</si>
  <si>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</si>
  <si>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</si>
  <si>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</si>
  <si>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</si>
  <si>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</si>
  <si>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</si>
  <si>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</si>
  <si>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</si>
  <si>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</si>
  <si>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</si>
  <si>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</si>
  <si>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</si>
  <si>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</si>
  <si>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</si>
  <si>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</si>
  <si>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</si>
  <si>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</si>
  <si>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</si>
  <si>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</si>
  <si>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</si>
  <si>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</si>
  <si>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</si>
  <si>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</si>
  <si>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</si>
  <si>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</si>
  <si>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</si>
  <si>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</si>
  <si>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</si>
  <si>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</si>
  <si>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</si>
  <si>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</si>
  <si>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</si>
  <si>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</si>
  <si>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</si>
  <si>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</si>
  <si>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</si>
  <si>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</si>
  <si>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</si>
  <si>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</si>
  <si>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</si>
  <si>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</si>
  <si>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</si>
  <si>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</si>
  <si>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</si>
  <si>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</si>
  <si>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</si>
  <si>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</si>
  <si>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</si>
  <si>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</si>
  <si>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</si>
  <si>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</si>
  <si>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</si>
  <si>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</si>
  <si>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</si>
  <si>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</si>
  <si>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</si>
  <si>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</si>
  <si>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</si>
  <si>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</si>
  <si>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</si>
  <si>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</si>
  <si>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</si>
  <si>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</si>
  <si>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</si>
  <si>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</si>
  <si>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</si>
  <si>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</si>
  <si>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</si>
  <si>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</si>
  <si>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</si>
  <si>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</si>
  <si>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</si>
  <si>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</si>
  <si>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</si>
  <si>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</si>
  <si>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</si>
  <si>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</si>
  <si>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</si>
  <si>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</si>
  <si>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</si>
  <si>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</si>
  <si>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</si>
  <si>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</si>
  <si>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</si>
  <si>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</si>
  <si>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</si>
  <si>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</si>
  <si>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</si>
  <si>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</si>
  <si>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</si>
  <si>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</si>
  <si>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</si>
  <si>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</si>
  <si>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</si>
  <si>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</si>
  <si>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</si>
  <si>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</si>
  <si>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</si>
  <si>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</si>
  <si>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</si>
  <si>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</si>
  <si>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</si>
  <si>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</si>
  <si>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</si>
  <si>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</si>
  <si>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</si>
  <si>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</si>
  <si>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</si>
  <si>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</si>
  <si>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</si>
  <si>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</si>
  <si>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</si>
  <si>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</si>
  <si>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</si>
  <si>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</si>
  <si>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</si>
  <si>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</si>
  <si>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</si>
  <si>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</si>
  <si>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</si>
  <si>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</si>
  <si>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</si>
  <si>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</si>
  <si>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</si>
  <si>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</si>
  <si>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</si>
  <si>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</si>
  <si>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</si>
  <si>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</si>
  <si>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</si>
  <si>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</si>
  <si>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</si>
  <si>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</si>
  <si>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</si>
  <si>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</si>
  <si>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</si>
  <si>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</si>
  <si>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</si>
  <si>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</si>
  <si>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</si>
  <si>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</si>
  <si>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</si>
  <si>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</si>
  <si>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</si>
  <si>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</si>
  <si>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</si>
  <si>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</si>
  <si>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</si>
  <si>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</si>
  <si>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</si>
  <si>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</si>
  <si>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</si>
  <si>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</si>
  <si>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</si>
  <si>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</si>
  <si>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</si>
  <si>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</si>
  <si>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</si>
  <si>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</si>
  <si>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</si>
  <si>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</si>
  <si>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</si>
  <si>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</si>
  <si>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</si>
  <si>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</si>
  <si>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</si>
  <si>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</si>
  <si>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</si>
  <si>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</si>
  <si>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</si>
  <si>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</si>
  <si>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</si>
  <si>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</si>
  <si>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</si>
  <si>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</si>
  <si>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</si>
  <si>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</si>
  <si>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</si>
  <si>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</si>
  <si>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</si>
  <si>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</si>
  <si>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</si>
  <si>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</si>
  <si>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</si>
  <si>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</si>
  <si>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</si>
  <si>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</si>
  <si>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</si>
  <si>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</si>
  <si>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</si>
  <si>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</si>
  <si>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</si>
  <si>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</si>
  <si>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</si>
  <si>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</si>
  <si>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</si>
  <si>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</si>
  <si>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</si>
  <si>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</si>
  <si>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</si>
  <si>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</si>
  <si>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</si>
  <si>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</si>
  <si>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</si>
  <si>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</si>
  <si>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</si>
  <si>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</si>
  <si>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</si>
  <si>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</si>
  <si>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</si>
  <si>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</si>
  <si>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</si>
  <si>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</si>
  <si>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</si>
  <si>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</si>
  <si>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</si>
  <si>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</si>
  <si>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</si>
  <si>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</si>
  <si>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</si>
  <si>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</si>
  <si>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</si>
  <si>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</si>
  <si>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</si>
  <si>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</si>
  <si>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</si>
  <si>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</si>
  <si>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</si>
  <si>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</si>
  <si>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</si>
  <si>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</si>
  <si>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</si>
  <si>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</si>
  <si>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</si>
  <si>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</si>
  <si>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</si>
  <si>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</si>
  <si>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</si>
  <si>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</si>
  <si>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</si>
  <si>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</si>
  <si>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</si>
  <si>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</si>
  <si>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</si>
  <si>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</si>
  <si>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</si>
  <si>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</si>
  <si>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</si>
  <si>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</si>
  <si>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</si>
  <si>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</si>
  <si>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</si>
  <si>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</si>
  <si>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</si>
  <si>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</si>
  <si>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</si>
  <si>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</si>
  <si>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</si>
  <si>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</si>
  <si>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</si>
  <si>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</si>
  <si>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</si>
  <si>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</si>
  <si>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</si>
  <si>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</si>
  <si>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</si>
  <si>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</si>
  <si>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</si>
  <si>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</si>
  <si>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</si>
  <si>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</si>
  <si>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</si>
  <si>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</si>
  <si>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</si>
  <si>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</si>
  <si>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</si>
  <si>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</si>
  <si>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</si>
  <si>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</si>
  <si>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</si>
  <si>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</si>
  <si>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</si>
  <si>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</si>
  <si>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</si>
  <si>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</si>
  <si>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</si>
  <si>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</si>
  <si>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</si>
  <si>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</si>
  <si>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</si>
  <si>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</si>
  <si>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</si>
  <si>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</si>
  <si>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</si>
  <si>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</si>
  <si>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</si>
  <si>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</si>
  <si>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</si>
  <si>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</si>
  <si>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</si>
  <si>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</si>
  <si>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</si>
  <si>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</si>
  <si>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</si>
  <si>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</si>
  <si>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</si>
  <si>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</si>
  <si>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</si>
  <si>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</si>
  <si>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</si>
  <si>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</si>
  <si>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</si>
  <si>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</si>
  <si>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</si>
  <si>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</si>
  <si>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</si>
  <si>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</si>
  <si>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</si>
  <si>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</si>
  <si>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</si>
  <si>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</si>
  <si>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</si>
  <si>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</si>
  <si>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</si>
  <si>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</si>
  <si>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</si>
  <si>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</si>
  <si>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</si>
  <si>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</si>
  <si>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</si>
  <si>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</si>
  <si>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</si>
  <si>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</si>
  <si>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</si>
  <si>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</si>
  <si>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</si>
  <si>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</si>
  <si>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</si>
  <si>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</si>
  <si>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</si>
  <si>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</si>
  <si>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</si>
  <si>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</si>
  <si>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</si>
  <si>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</si>
  <si>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</si>
  <si>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</si>
  <si>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</si>
  <si>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</si>
  <si>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</si>
  <si>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</si>
  <si>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</si>
  <si>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</si>
  <si>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</si>
  <si>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</si>
  <si>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</si>
  <si>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</si>
  <si>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</si>
  <si>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</si>
  <si>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</si>
  <si>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</si>
  <si>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</si>
  <si>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</si>
  <si>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</si>
  <si>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</si>
  <si>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</si>
  <si>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</si>
  <si>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</si>
  <si>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</si>
  <si>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</si>
  <si>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</si>
  <si>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</si>
  <si>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</si>
  <si>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</si>
  <si>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</si>
  <si>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</si>
  <si>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</si>
  <si>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</si>
  <si>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</si>
  <si>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</si>
  <si>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</si>
  <si>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</si>
  <si>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</si>
  <si>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</si>
  <si>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</si>
  <si>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</si>
  <si>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</si>
  <si>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</si>
  <si>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</si>
  <si>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</si>
  <si>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</si>
  <si>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</si>
  <si>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</si>
  <si>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</si>
  <si>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</si>
  <si>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</si>
  <si>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</si>
  <si>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</si>
  <si>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</si>
  <si>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</si>
  <si>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</si>
  <si>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</si>
  <si>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</si>
  <si>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</si>
  <si>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</si>
  <si>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</si>
  <si>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</si>
  <si>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</si>
  <si>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</si>
  <si>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</si>
  <si>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</si>
  <si>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</si>
  <si>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</si>
  <si>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</si>
  <si>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</si>
  <si>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</si>
  <si>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</si>
  <si>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</si>
  <si>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</si>
  <si>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</si>
  <si>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</si>
  <si>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</si>
  <si>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</si>
  <si>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</si>
  <si>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</si>
  <si>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</si>
  <si>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</si>
  <si>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</si>
  <si>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</si>
  <si>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</si>
  <si>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</si>
  <si>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</si>
  <si>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</si>
  <si>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</si>
  <si>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</si>
  <si>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</si>
  <si>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</si>
  <si>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</si>
  <si>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</si>
  <si>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</si>
  <si>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</si>
  <si>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</si>
  <si>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</si>
  <si>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</si>
  <si>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</si>
  <si>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</si>
  <si>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</si>
  <si>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</si>
  <si>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</si>
  <si>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</si>
  <si>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</si>
  <si>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</si>
  <si>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</si>
  <si>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</si>
  <si>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</si>
  <si>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</si>
  <si>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</si>
  <si>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</si>
  <si>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</si>
  <si>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</si>
  <si>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</si>
  <si>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</si>
  <si>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</si>
  <si>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</si>
  <si>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</si>
  <si>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</si>
  <si>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</si>
  <si>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</si>
  <si>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</si>
  <si>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</si>
  <si>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</si>
  <si>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</si>
  <si>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</si>
  <si>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</si>
  <si>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</si>
  <si>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</si>
  <si>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</si>
  <si>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</si>
  <si>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</si>
  <si>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</si>
  <si>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</si>
  <si>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</si>
  <si>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</si>
  <si>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</si>
  <si>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</si>
  <si>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</si>
  <si>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</si>
  <si>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</si>
  <si>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</si>
  <si>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</si>
  <si>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</si>
  <si>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</si>
  <si>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</si>
  <si>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</si>
  <si>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</si>
  <si>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</si>
  <si>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</si>
  <si>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</si>
  <si>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</si>
  <si>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</si>
  <si>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</si>
  <si>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</si>
  <si>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</si>
  <si>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</si>
  <si>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</si>
  <si>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</si>
  <si>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</si>
  <si>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</si>
  <si>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</si>
  <si>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</si>
  <si>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</si>
  <si>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</si>
  <si>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</si>
  <si>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</si>
  <si>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</si>
  <si>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</si>
  <si>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</si>
  <si>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</si>
  <si>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</si>
  <si>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</si>
  <si>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</si>
  <si>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</si>
  <si>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</si>
  <si>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</si>
  <si>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</si>
  <si>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</si>
  <si>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</si>
  <si>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</si>
  <si>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</si>
  <si>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</si>
  <si>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</si>
  <si>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</si>
  <si>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</si>
  <si>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</si>
  <si>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</si>
  <si>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</si>
  <si>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</si>
  <si>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</si>
  <si>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</si>
  <si>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</si>
  <si>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</si>
  <si>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</si>
  <si>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</si>
  <si>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</si>
  <si>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</si>
  <si>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</si>
  <si>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</si>
  <si>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</si>
  <si>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</si>
  <si>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</si>
  <si>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</si>
  <si>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</si>
  <si>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</si>
  <si>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</si>
  <si>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</si>
  <si>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</si>
  <si>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</si>
  <si>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</si>
  <si>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</si>
  <si>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</si>
  <si>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</si>
  <si>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</si>
  <si>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</si>
  <si>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</si>
  <si>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</si>
  <si>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</si>
  <si>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</si>
  <si>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</si>
  <si>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</si>
  <si>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</si>
  <si>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</si>
  <si>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</si>
  <si>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</si>
  <si>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</si>
  <si>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</si>
  <si>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</si>
  <si>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</si>
  <si>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</si>
  <si>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</si>
  <si>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</si>
  <si>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</si>
  <si>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</si>
  <si>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</si>
  <si>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</si>
  <si>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</si>
  <si>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</si>
  <si>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</si>
  <si>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</si>
  <si>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</si>
  <si>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</si>
  <si>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</si>
  <si>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</si>
  <si>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</si>
  <si>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</si>
  <si>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</si>
  <si>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</si>
  <si>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</si>
  <si>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</si>
  <si>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</si>
  <si>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</si>
  <si>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</si>
  <si>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</si>
  <si>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</si>
  <si>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</si>
  <si>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</si>
  <si>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</si>
  <si>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</si>
  <si>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</si>
  <si>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</si>
  <si>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</si>
  <si>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</si>
  <si>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</si>
  <si>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</si>
  <si>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</si>
  <si>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</si>
  <si>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</si>
  <si>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</si>
  <si>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</si>
  <si>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</si>
  <si>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</si>
  <si>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</si>
  <si>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</si>
  <si>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</si>
  <si>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</si>
  <si>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</si>
  <si>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</si>
  <si>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</si>
  <si>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</si>
  <si>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</si>
  <si>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</si>
  <si>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</si>
  <si>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</si>
  <si>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</si>
  <si>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</si>
  <si>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</si>
  <si>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</si>
  <si>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</si>
  <si>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</si>
  <si>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</si>
  <si>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</si>
  <si>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</si>
  <si>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</si>
  <si>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</si>
  <si>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</si>
  <si>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</si>
  <si>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</si>
  <si>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</si>
  <si>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</si>
  <si>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</si>
  <si>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</si>
  <si>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</si>
  <si>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</si>
  <si>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</si>
  <si>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</si>
  <si>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</si>
  <si>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</si>
  <si>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</si>
  <si>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</si>
  <si>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</si>
  <si>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</si>
  <si>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</si>
  <si>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</si>
  <si>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</si>
  <si>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</si>
  <si>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</si>
  <si>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</si>
  <si>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</si>
  <si>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</si>
  <si>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</si>
  <si>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</si>
  <si>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</si>
  <si>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</si>
  <si>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</si>
  <si>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</si>
  <si>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</si>
  <si>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</si>
  <si>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</si>
  <si>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</si>
  <si>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</si>
  <si>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</si>
  <si>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</si>
  <si>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</si>
  <si>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</si>
  <si>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</si>
  <si>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</si>
  <si>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</si>
  <si>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</si>
  <si>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</si>
  <si>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</si>
  <si>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</si>
  <si>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</si>
  <si>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</si>
  <si>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</si>
  <si>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</si>
  <si>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</si>
  <si>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</si>
  <si>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</si>
  <si>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</si>
  <si>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</si>
  <si>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</si>
  <si>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</si>
  <si>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</si>
  <si>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</si>
  <si>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</si>
  <si>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</si>
  <si>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</si>
  <si>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</si>
  <si>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</si>
  <si>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</si>
  <si>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</si>
  <si>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</si>
  <si>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</si>
  <si>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</si>
  <si>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</si>
  <si>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</si>
  <si>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</si>
  <si>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</si>
  <si>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</si>
  <si>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</si>
  <si>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</si>
  <si>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</si>
  <si>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</si>
  <si>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</si>
  <si>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</si>
  <si>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</si>
  <si>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</si>
  <si>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</si>
  <si>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</si>
  <si>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</si>
  <si>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</si>
  <si>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</si>
  <si>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</si>
  <si>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</si>
  <si>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</si>
  <si>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</si>
  <si>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</si>
  <si>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</si>
  <si>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</si>
  <si>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</si>
  <si>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</si>
  <si>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</si>
  <si>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</si>
  <si>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</si>
  <si>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</si>
  <si>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</si>
  <si>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</si>
  <si>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</si>
  <si>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</si>
  <si>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</si>
  <si>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</si>
  <si>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</si>
  <si>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</si>
  <si>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</si>
  <si>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</si>
  <si>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</si>
  <si>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</si>
  <si>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</si>
  <si>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</si>
  <si>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</si>
  <si>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</si>
  <si>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</si>
  <si>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</si>
  <si>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</si>
  <si>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</si>
  <si>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</si>
  <si>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</si>
  <si>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</si>
  <si>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</si>
  <si>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</si>
  <si>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</si>
  <si>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</si>
  <si>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</si>
  <si>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</si>
  <si>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</si>
  <si>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</si>
  <si>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</si>
  <si>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</si>
  <si>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</si>
  <si>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</si>
  <si>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</si>
  <si>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</si>
  <si>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</si>
  <si>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</si>
  <si>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</si>
  <si>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</si>
  <si>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</si>
  <si>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</si>
  <si>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</si>
  <si>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</si>
  <si>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</si>
  <si>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</si>
  <si>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</si>
  <si>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</si>
  <si>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</si>
  <si>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</si>
  <si>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</si>
  <si>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</si>
  <si>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</si>
  <si>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</si>
  <si>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</si>
  <si>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</si>
  <si>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</si>
  <si>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</si>
  <si>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</si>
  <si>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</si>
  <si>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</si>
  <si>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</si>
  <si>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</si>
  <si>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</si>
  <si>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</si>
  <si>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</si>
  <si>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</si>
  <si>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</si>
  <si>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</si>
  <si>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</si>
  <si>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</si>
  <si>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</si>
  <si>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</si>
  <si>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</si>
  <si>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</si>
  <si>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</si>
  <si>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</si>
  <si>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</si>
  <si>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</si>
  <si>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</si>
  <si>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</si>
  <si>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</si>
  <si>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</si>
  <si>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</si>
  <si>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</si>
  <si>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</si>
  <si>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</si>
  <si>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</si>
  <si>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</si>
  <si>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</si>
  <si>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</si>
  <si>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</si>
  <si>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</si>
  <si>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</si>
  <si>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</si>
  <si>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</si>
  <si>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</si>
  <si>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</si>
  <si>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</si>
  <si>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</si>
  <si>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</si>
  <si>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</si>
  <si>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</si>
  <si>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</si>
  <si>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</si>
  <si>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</si>
  <si>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</si>
  <si>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</si>
  <si>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</si>
  <si>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</si>
  <si>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</si>
  <si>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</si>
  <si>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</si>
  <si>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</si>
  <si>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</si>
  <si>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</si>
  <si>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</si>
  <si>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</si>
  <si>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</si>
  <si>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</si>
  <si>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</si>
  <si>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</si>
  <si>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</si>
  <si>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</si>
  <si>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</si>
  <si>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</si>
  <si>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</si>
  <si>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</si>
  <si>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</si>
  <si>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</si>
  <si>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</si>
  <si>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</si>
  <si>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</si>
  <si>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</si>
  <si>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</si>
  <si>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</si>
  <si>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</si>
  <si>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</si>
  <si>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</si>
  <si>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</si>
  <si>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</si>
  <si>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</si>
  <si>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</si>
  <si>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</si>
  <si>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</si>
  <si>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</si>
  <si>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</si>
  <si>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</si>
  <si>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</si>
  <si>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</si>
  <si>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</si>
  <si>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</si>
  <si>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</si>
  <si>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</si>
  <si>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</si>
  <si>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</si>
  <si>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</si>
  <si>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</si>
  <si>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</si>
  <si>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</si>
  <si>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</si>
  <si>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</si>
  <si>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</si>
  <si>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</si>
  <si>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</si>
  <si>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</si>
  <si>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</si>
  <si>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</si>
  <si>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</si>
  <si>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</si>
  <si>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</si>
  <si>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</si>
  <si>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</si>
  <si>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</si>
  <si>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</si>
  <si>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</si>
  <si>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</si>
  <si>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</si>
  <si>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</si>
  <si>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</si>
  <si>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</si>
  <si>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</si>
  <si>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</si>
  <si>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</si>
  <si>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</si>
  <si>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</si>
  <si>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</si>
  <si>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</si>
  <si>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</si>
  <si>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</si>
  <si>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</si>
  <si>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</si>
  <si>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</si>
  <si>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</si>
  <si>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</si>
  <si>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</si>
  <si>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</si>
  <si>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</si>
  <si>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</si>
  <si>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</si>
  <si>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</si>
  <si>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</si>
  <si>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</si>
  <si>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</si>
  <si>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</si>
  <si>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</si>
  <si>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</si>
  <si>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</si>
  <si>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</si>
  <si>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</si>
  <si>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</si>
  <si>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</si>
  <si>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</si>
  <si>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</si>
  <si>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</si>
  <si>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</si>
  <si>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</si>
  <si>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</si>
  <si>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</si>
  <si>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</si>
  <si>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</si>
  <si>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</si>
  <si>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</si>
  <si>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</si>
  <si>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</si>
  <si>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</si>
  <si>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</si>
  <si>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</si>
  <si>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</si>
  <si>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</si>
  <si>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</si>
  <si>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</si>
  <si>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</si>
  <si>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</si>
  <si>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</si>
  <si>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</si>
  <si>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</si>
  <si>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</si>
  <si>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</si>
  <si>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</si>
  <si>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</si>
  <si>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</si>
  <si>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</si>
  <si>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</si>
  <si>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</si>
  <si>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</si>
  <si>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</si>
  <si>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</si>
  <si>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</si>
  <si>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</si>
  <si>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</si>
  <si>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</si>
  <si>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</si>
  <si>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</si>
  <si>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</si>
  <si>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</si>
  <si>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</si>
  <si>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</si>
  <si>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</si>
  <si>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</si>
  <si>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</si>
  <si>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</si>
  <si>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</si>
  <si>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</si>
  <si>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</si>
  <si>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</si>
  <si>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</si>
  <si>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</si>
  <si>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</si>
  <si>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</si>
  <si>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</si>
  <si>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</si>
  <si>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</si>
  <si>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</si>
  <si>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</si>
  <si>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</si>
  <si>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</si>
  <si>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</si>
  <si>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</si>
  <si>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</si>
  <si>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</si>
  <si>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</si>
  <si>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</si>
  <si>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</si>
  <si>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</si>
  <si>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</si>
  <si>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</si>
  <si>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</si>
  <si>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</si>
  <si>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</si>
  <si>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</si>
  <si>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</si>
  <si>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</si>
  <si>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</si>
  <si>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</si>
  <si>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</si>
  <si>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</si>
  <si>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</si>
  <si>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</si>
  <si>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</si>
  <si>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</si>
  <si>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</si>
  <si>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</si>
  <si>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</si>
  <si>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</si>
  <si>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</si>
  <si>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</si>
  <si>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</si>
  <si>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</si>
  <si>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</si>
  <si>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</si>
  <si>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</si>
  <si>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</si>
  <si>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</si>
  <si>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</si>
  <si>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</si>
  <si>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</si>
  <si>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</si>
  <si>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</si>
  <si>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</si>
  <si>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</si>
  <si>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</si>
  <si>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</si>
  <si>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</si>
  <si>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</si>
  <si>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</si>
  <si>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</si>
  <si>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</si>
  <si>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</si>
  <si>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</si>
  <si>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</si>
  <si>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</si>
  <si>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</si>
  <si>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</si>
  <si>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</si>
  <si>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</si>
  <si>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</si>
  <si>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</si>
  <si>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</si>
  <si>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</si>
  <si>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</si>
  <si>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</si>
  <si>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</si>
  <si>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</si>
  <si>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</si>
  <si>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</si>
  <si>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</si>
  <si>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</si>
  <si>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</si>
  <si>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</si>
  <si>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</si>
  <si>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</si>
  <si>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</si>
  <si>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</si>
  <si>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</si>
  <si>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</si>
  <si>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</si>
  <si>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</si>
  <si>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</si>
  <si>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</si>
  <si>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</si>
  <si>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</si>
  <si>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</si>
  <si>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</si>
  <si>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</si>
  <si>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</si>
  <si>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</si>
  <si>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</si>
  <si>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</si>
  <si>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</si>
  <si>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</si>
  <si>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</si>
  <si>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</si>
  <si>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</si>
  <si>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</si>
  <si>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</si>
  <si>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</si>
  <si>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</si>
  <si>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</si>
  <si>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</si>
  <si>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</si>
  <si>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</si>
  <si>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</si>
  <si>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</si>
  <si>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</si>
  <si>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</si>
  <si>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</si>
  <si>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</si>
  <si>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</si>
  <si>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</si>
  <si>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</si>
  <si>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</si>
  <si>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</si>
  <si>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</si>
  <si>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</si>
  <si>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</si>
  <si>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</si>
  <si>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</si>
  <si>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</si>
  <si>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</si>
  <si>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</si>
  <si>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</si>
  <si>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</si>
  <si>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</si>
  <si>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</si>
  <si>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</si>
  <si>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</si>
  <si>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</si>
  <si>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</si>
  <si>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</si>
  <si>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</si>
  <si>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</si>
  <si>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</si>
  <si>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</si>
  <si>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</si>
  <si>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</si>
  <si>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</si>
  <si>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</si>
  <si>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</si>
  <si>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</si>
  <si>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</si>
  <si>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</si>
  <si>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</si>
  <si>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</si>
  <si>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</si>
  <si>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</si>
  <si>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</si>
  <si>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</si>
  <si>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</si>
  <si>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</si>
  <si>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</si>
  <si>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</si>
  <si>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</si>
  <si>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</si>
  <si>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</si>
  <si>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</si>
  <si>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</si>
  <si>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</si>
  <si>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</si>
  <si>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</si>
  <si>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</si>
  <si>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</si>
  <si>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</si>
  <si>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</si>
  <si>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</si>
  <si>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</si>
  <si>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</si>
  <si>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</si>
  <si>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</si>
  <si>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</si>
  <si>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</si>
  <si>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</si>
  <si>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</si>
  <si>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</si>
  <si>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</si>
  <si>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</si>
  <si>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</si>
  <si>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</si>
  <si>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</si>
  <si>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</si>
  <si>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</si>
  <si>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</si>
  <si>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</si>
  <si>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</si>
  <si>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</si>
  <si>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</si>
  <si>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</si>
  <si>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</si>
  <si>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</si>
  <si>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</si>
  <si>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</si>
  <si>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</si>
  <si>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</si>
  <si>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</si>
  <si>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</si>
  <si>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</si>
  <si>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</si>
  <si>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</si>
  <si>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</si>
  <si>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</si>
  <si>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</si>
  <si>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</si>
  <si>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</si>
  <si>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</si>
  <si>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</si>
  <si>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</si>
  <si>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</si>
  <si>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</si>
  <si>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</si>
  <si>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</si>
  <si>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</si>
  <si>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</si>
  <si>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</si>
  <si>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</si>
  <si>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</si>
  <si>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</si>
  <si>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</si>
  <si>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</si>
  <si>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</si>
  <si>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</si>
  <si>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</si>
  <si>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</si>
  <si>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</si>
  <si>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</si>
  <si>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</si>
  <si>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</si>
  <si>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</si>
  <si>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</si>
  <si>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</si>
  <si>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</si>
  <si>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</si>
  <si>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</si>
  <si>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</si>
  <si>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</si>
  <si>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</si>
  <si>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</si>
  <si>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</si>
  <si>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</si>
  <si>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</si>
  <si>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</si>
  <si>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</si>
  <si>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</si>
  <si>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</si>
  <si>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</si>
  <si>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</si>
  <si>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</si>
  <si>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</si>
  <si>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</si>
  <si>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</si>
  <si>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</si>
  <si>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</si>
  <si>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</si>
  <si>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</si>
  <si>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</si>
  <si>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</si>
  <si>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</si>
  <si>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</si>
  <si>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</si>
  <si>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</si>
  <si>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</si>
  <si>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</si>
  <si>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</si>
  <si>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</si>
  <si>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</si>
  <si>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</si>
  <si>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</si>
  <si>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</si>
  <si>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</si>
  <si>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</si>
  <si>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</si>
  <si>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</si>
  <si>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</si>
  <si>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</si>
  <si>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</si>
  <si>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</si>
  <si>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</si>
  <si>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</si>
  <si>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</si>
  <si>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</si>
  <si>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</si>
  <si>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</si>
  <si>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</si>
  <si>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</si>
  <si>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</si>
  <si>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</si>
  <si>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</si>
  <si>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</si>
  <si>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</si>
  <si>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</si>
  <si>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</si>
  <si>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</si>
  <si>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</si>
  <si>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</si>
  <si>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</si>
  <si>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</si>
  <si>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</si>
  <si>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</si>
  <si>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</si>
  <si>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</si>
  <si>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</si>
  <si>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</si>
  <si>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</si>
  <si>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</si>
  <si>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</si>
  <si>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</si>
  <si>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</si>
  <si>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</si>
  <si>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</si>
  <si>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</si>
  <si>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</si>
  <si>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</si>
  <si>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</si>
  <si>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</si>
  <si>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</si>
  <si>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</si>
  <si>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</si>
  <si>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</si>
  <si>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</si>
  <si>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</si>
  <si>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</si>
  <si>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</si>
  <si>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</si>
  <si>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</si>
  <si>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</si>
  <si>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</si>
  <si>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</si>
  <si>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</si>
  <si>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</si>
  <si>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</si>
  <si>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</si>
  <si>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</si>
  <si>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</si>
  <si>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</si>
  <si>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</si>
  <si>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</si>
  <si>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</si>
  <si>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</si>
  <si>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</si>
  <si>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</si>
  <si>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</si>
  <si>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</si>
  <si>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</si>
  <si>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</si>
  <si>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</si>
  <si>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</si>
  <si>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</si>
  <si>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</si>
  <si>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</si>
  <si>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</si>
  <si>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</si>
  <si>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</si>
  <si>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</si>
  <si>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</si>
  <si>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</si>
  <si>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</si>
  <si>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</si>
  <si>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</si>
  <si>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</si>
  <si>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</si>
  <si>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</si>
  <si>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</si>
  <si>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</si>
  <si>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</si>
  <si>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</si>
  <si>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</si>
  <si>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</si>
  <si>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</si>
  <si>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</si>
  <si>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</si>
  <si>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</si>
  <si>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</si>
  <si>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</si>
  <si>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</si>
  <si>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</si>
  <si>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</si>
  <si>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</si>
  <si>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</si>
  <si>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</si>
  <si>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</si>
  <si>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</si>
  <si>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</si>
  <si>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</si>
  <si>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</si>
  <si>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</si>
  <si>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</si>
  <si>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</si>
  <si>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</si>
  <si>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</si>
  <si>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</si>
  <si>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</si>
  <si>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</si>
  <si>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</si>
  <si>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</si>
  <si>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</si>
  <si>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</si>
  <si>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</si>
  <si>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</si>
  <si>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</si>
  <si>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</si>
  <si>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</si>
  <si>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</si>
  <si>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</si>
  <si>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</si>
  <si>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</si>
  <si>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</si>
  <si>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</si>
  <si>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</si>
  <si>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</si>
  <si>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</si>
  <si>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</si>
  <si>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</si>
  <si>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</si>
  <si>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</si>
  <si>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</si>
  <si>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</si>
  <si>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</si>
  <si>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</si>
  <si>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</si>
  <si>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</si>
  <si>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</si>
  <si>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</si>
  <si>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</si>
  <si>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</si>
  <si>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</si>
  <si>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</si>
  <si>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</si>
  <si>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</si>
  <si>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</si>
  <si>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</si>
  <si>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</si>
  <si>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</si>
  <si>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</si>
  <si>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</si>
  <si>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</si>
  <si>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</si>
  <si>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</si>
  <si>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</si>
  <si>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</si>
  <si>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</si>
  <si>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</si>
  <si>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</si>
  <si>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</si>
  <si>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</si>
  <si>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</si>
  <si>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</si>
  <si>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</si>
  <si>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</si>
  <si>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</si>
  <si>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</si>
  <si>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</si>
  <si>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</si>
  <si>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</si>
  <si>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</si>
  <si>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</si>
  <si>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</si>
  <si>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</si>
  <si>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</si>
  <si>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</si>
  <si>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</si>
  <si>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</si>
  <si>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</si>
  <si>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</si>
  <si>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</si>
  <si>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</si>
  <si>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</si>
  <si>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</si>
  <si>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</si>
  <si>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</si>
  <si>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</si>
  <si>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</si>
  <si>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</si>
  <si>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</si>
  <si>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</si>
  <si>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</si>
  <si>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</si>
  <si>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</si>
  <si>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</si>
  <si>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</si>
  <si>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</si>
  <si>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</si>
  <si>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</si>
  <si>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</si>
  <si>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</si>
  <si>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</si>
  <si>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</si>
  <si>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</si>
  <si>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</si>
  <si>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</si>
  <si>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</si>
  <si>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</si>
  <si>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</si>
  <si>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</si>
  <si>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</si>
  <si>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</si>
  <si>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</si>
  <si>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</si>
  <si>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</si>
  <si>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</si>
  <si>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</si>
  <si>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</si>
  <si>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</si>
  <si>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</si>
  <si>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</si>
  <si>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</si>
  <si>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</si>
  <si>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</si>
  <si>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</si>
  <si>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</si>
  <si>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</si>
  <si>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</si>
  <si>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</si>
  <si>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</si>
  <si>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</si>
  <si>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</si>
  <si>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</si>
  <si>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</si>
  <si>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</si>
  <si>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</si>
  <si>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</si>
  <si>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</si>
  <si>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</si>
  <si>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</si>
  <si>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</si>
  <si>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</si>
  <si>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</si>
  <si>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</si>
  <si>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</si>
  <si>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</si>
  <si>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</si>
  <si>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</si>
  <si>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</si>
  <si>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</si>
  <si>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</si>
  <si>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</si>
  <si>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</si>
  <si>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</si>
  <si>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</si>
  <si>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</si>
  <si>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</si>
  <si>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</si>
  <si>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</si>
  <si>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</si>
  <si>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</si>
  <si>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</si>
  <si>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</si>
  <si>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</si>
  <si>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</si>
  <si>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</si>
  <si>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</si>
  <si>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</si>
  <si>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</si>
  <si>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</si>
  <si>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</si>
  <si>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</si>
  <si>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</si>
  <si>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</si>
  <si>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</si>
  <si>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</si>
  <si>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</si>
  <si>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</si>
  <si>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</si>
  <si>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</si>
  <si>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</si>
  <si>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</si>
  <si>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</si>
  <si>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</si>
  <si>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</si>
  <si>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</si>
  <si>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</si>
  <si>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</si>
  <si>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</si>
  <si>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</si>
  <si>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</si>
  <si>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</si>
  <si>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</si>
  <si>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</si>
  <si>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</si>
  <si>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</si>
  <si>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</si>
  <si>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</si>
  <si>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</si>
  <si>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</si>
  <si>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</si>
  <si>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</si>
  <si>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</si>
  <si>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</si>
  <si>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</si>
  <si>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</si>
  <si>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</si>
  <si>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</si>
  <si>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</si>
  <si>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</si>
  <si>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</si>
  <si>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</si>
  <si>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</si>
  <si>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</si>
  <si>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</si>
  <si>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</si>
  <si>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</si>
  <si>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</si>
  <si>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</si>
  <si>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</si>
  <si>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</si>
  <si>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</si>
  <si>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</si>
  <si>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</si>
  <si>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</si>
  <si>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</si>
  <si>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</si>
  <si>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</si>
  <si>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</si>
  <si>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</si>
  <si>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</si>
  <si>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</si>
  <si>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</si>
  <si>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</si>
  <si>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</si>
  <si>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</si>
  <si>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</si>
  <si>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</si>
  <si>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</si>
  <si>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</si>
  <si>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</si>
  <si>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</si>
  <si>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</si>
  <si>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</si>
  <si>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</si>
  <si>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</si>
  <si>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</si>
  <si>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</si>
  <si>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</si>
  <si>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</si>
  <si>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</si>
  <si>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</si>
  <si>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</si>
  <si>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</si>
  <si>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</si>
  <si>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</si>
  <si>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</si>
  <si>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</si>
  <si>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</si>
  <si>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</si>
  <si>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</si>
  <si>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</si>
  <si>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</si>
  <si>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</si>
  <si>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</si>
  <si>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</si>
  <si>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</si>
  <si>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</si>
  <si>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</si>
  <si>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</si>
  <si>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</si>
  <si>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</si>
  <si>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</si>
  <si>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</si>
  <si>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</si>
  <si>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</si>
  <si>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</si>
  <si>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</si>
  <si>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</si>
  <si>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</si>
  <si>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</si>
  <si>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</si>
  <si>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</si>
  <si>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</si>
  <si>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</si>
  <si>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</si>
  <si>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</si>
  <si>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</si>
  <si>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</si>
  <si>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</si>
  <si>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</si>
  <si>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</si>
  <si>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</si>
  <si>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</si>
  <si>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</si>
  <si>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</si>
  <si>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</si>
  <si>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</si>
  <si>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</si>
  <si>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</si>
  <si>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</si>
  <si>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</si>
  <si>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</si>
  <si>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</si>
  <si>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</si>
  <si>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</si>
  <si>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</si>
  <si>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</si>
  <si>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</si>
  <si>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</si>
  <si>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</si>
  <si>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</si>
  <si>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</si>
  <si>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</si>
  <si>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</si>
  <si>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</si>
  <si>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</si>
  <si>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</si>
  <si>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</si>
  <si>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</si>
  <si>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</si>
  <si>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</si>
  <si>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</si>
  <si>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</si>
  <si>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</si>
  <si>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</si>
  <si>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</si>
  <si>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</si>
  <si>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</si>
  <si>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</si>
  <si>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</si>
  <si>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</si>
  <si>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</si>
  <si>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</si>
  <si>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</si>
  <si>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</si>
  <si>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</si>
  <si>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</si>
  <si>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</si>
  <si>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</si>
  <si>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</si>
  <si>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</si>
  <si>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</si>
  <si>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</si>
  <si>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</si>
  <si>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</si>
  <si>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</si>
  <si>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</si>
  <si>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</si>
  <si>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</si>
  <si>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</si>
  <si>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</si>
  <si>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</si>
  <si>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</si>
  <si>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</si>
  <si>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</si>
  <si>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</si>
  <si>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</si>
  <si>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</si>
  <si>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</si>
  <si>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</si>
  <si>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</si>
  <si>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</si>
  <si>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</si>
  <si>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</si>
  <si>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</si>
  <si>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</si>
  <si>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</si>
  <si>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</si>
  <si>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</si>
  <si>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</si>
  <si>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</si>
  <si>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</si>
  <si>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</si>
  <si>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</si>
  <si>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</si>
  <si>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</si>
  <si>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</si>
  <si>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</si>
  <si>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</si>
  <si>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</si>
  <si>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</si>
  <si>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</si>
  <si>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</si>
  <si>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</si>
  <si>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</si>
  <si>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</si>
  <si>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</si>
  <si>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</si>
  <si>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</si>
  <si>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</si>
  <si>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</si>
  <si>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</si>
  <si>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</si>
  <si>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</si>
  <si>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</si>
  <si>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</si>
  <si>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</si>
  <si>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</si>
  <si>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</si>
  <si>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</si>
  <si>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</si>
  <si>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</si>
  <si>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</si>
  <si>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</si>
  <si>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</si>
  <si>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</si>
  <si>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</si>
  <si>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</si>
  <si>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</si>
  <si>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</si>
  <si>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</si>
  <si>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</si>
  <si>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</si>
  <si>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</si>
  <si>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</si>
  <si>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</si>
  <si>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</si>
  <si>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</si>
  <si>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</si>
  <si>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</si>
  <si>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</si>
  <si>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</si>
  <si>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</si>
  <si>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</si>
  <si>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</si>
  <si>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</si>
  <si>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</si>
  <si>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</si>
  <si>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</si>
  <si>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</si>
  <si>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</si>
  <si>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</si>
  <si>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</si>
  <si>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</si>
  <si>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</si>
  <si>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</si>
  <si>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</si>
  <si>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</si>
  <si>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</si>
  <si>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</si>
  <si>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</si>
  <si>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</si>
  <si>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</si>
  <si>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</si>
  <si>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</si>
  <si>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</si>
  <si>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</si>
  <si>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</si>
  <si>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</si>
  <si>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</si>
  <si>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</si>
  <si>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</si>
  <si>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</si>
  <si>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</si>
  <si>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</si>
  <si>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</si>
  <si>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</si>
  <si>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</si>
  <si>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</si>
  <si>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</si>
  <si>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</si>
  <si>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</si>
  <si>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</si>
  <si>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</si>
  <si>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</si>
  <si>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</si>
  <si>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</si>
  <si>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</si>
  <si>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</si>
  <si>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</si>
  <si>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</si>
  <si>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</si>
  <si>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</si>
  <si>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</si>
  <si>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</si>
  <si>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</si>
  <si>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</si>
  <si>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</si>
  <si>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</si>
  <si>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</si>
  <si>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</si>
  <si>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</si>
  <si>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</si>
  <si>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</si>
  <si>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</si>
  <si>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</si>
  <si>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</si>
  <si>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</si>
  <si>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</si>
  <si>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</si>
  <si>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</si>
  <si>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</si>
  <si>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</si>
  <si>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</si>
  <si>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</si>
  <si>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</si>
  <si>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</si>
  <si>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</si>
  <si>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</si>
  <si>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</si>
  <si>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</si>
  <si>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</si>
  <si>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</si>
  <si>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</si>
  <si>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</si>
  <si>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</si>
  <si>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</si>
  <si>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</si>
  <si>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</si>
  <si>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</si>
  <si>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</si>
  <si>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</si>
  <si>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</si>
  <si>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</si>
  <si>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</si>
  <si>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</si>
  <si>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</si>
  <si>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</si>
  <si>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</si>
  <si>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</si>
  <si>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</si>
  <si>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</si>
  <si>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</si>
  <si>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</si>
  <si>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</si>
  <si>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</si>
  <si>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</si>
  <si>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</si>
  <si>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</si>
  <si>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</si>
  <si>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</si>
  <si>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</si>
  <si>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</si>
  <si>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</si>
  <si>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</si>
  <si>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</si>
  <si>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</si>
  <si>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</si>
  <si>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</si>
  <si>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</si>
  <si>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</si>
  <si>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</si>
  <si>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</si>
  <si>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</si>
  <si>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</si>
  <si>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</si>
  <si>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</si>
  <si>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</si>
  <si>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</si>
  <si>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</si>
  <si>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</si>
  <si>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</si>
  <si>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</si>
  <si>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</si>
  <si>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</si>
  <si>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</si>
  <si>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</si>
  <si>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</si>
  <si>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</si>
  <si>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</si>
  <si>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</si>
  <si>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</si>
  <si>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</si>
  <si>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</si>
  <si>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</si>
  <si>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</si>
  <si>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</si>
  <si>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</si>
  <si>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</si>
  <si>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</si>
  <si>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</si>
  <si>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</si>
  <si>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</si>
  <si>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</si>
  <si>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</si>
  <si>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</si>
  <si>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</si>
  <si>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</si>
  <si>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</si>
  <si>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</si>
  <si>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</si>
  <si>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</si>
  <si>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</si>
  <si>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</si>
  <si>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</si>
  <si>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</si>
  <si>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</si>
  <si>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</si>
  <si>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</si>
  <si>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</si>
  <si>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</si>
  <si>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</si>
  <si>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</si>
  <si>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</si>
  <si>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</si>
  <si>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</si>
  <si>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</si>
  <si>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</si>
  <si>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</si>
  <si>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</si>
  <si>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</si>
  <si>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</si>
  <si>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</si>
  <si>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</si>
  <si>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</si>
  <si>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</si>
  <si>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</si>
  <si>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</si>
  <si>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</si>
  <si>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</si>
  <si>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</si>
  <si>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</si>
  <si>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</si>
  <si>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</si>
  <si>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</si>
  <si>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</si>
  <si>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</si>
  <si>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</si>
  <si>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</si>
  <si>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</si>
  <si>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</si>
  <si>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</si>
  <si>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</si>
  <si>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</si>
  <si>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</si>
  <si>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</si>
  <si>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</si>
  <si>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</si>
  <si>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</si>
  <si>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</si>
  <si>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</si>
  <si>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</si>
  <si>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</si>
  <si>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</si>
  <si>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</si>
  <si>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</si>
  <si>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</si>
  <si>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</si>
  <si>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</si>
  <si>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</si>
  <si>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</si>
  <si>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</si>
  <si>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</si>
  <si>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</si>
  <si>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</si>
  <si>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</si>
  <si>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</si>
  <si>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</si>
  <si>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</si>
  <si>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</si>
  <si>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</si>
  <si>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</si>
  <si>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</si>
  <si>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</si>
  <si>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</si>
  <si>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</si>
  <si>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</si>
  <si>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</si>
  <si>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</si>
  <si>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</si>
  <si>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</si>
  <si>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</si>
  <si>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</si>
  <si>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</si>
  <si>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</si>
  <si>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</si>
  <si>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</si>
  <si>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</si>
  <si>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</si>
  <si>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</si>
  <si>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</si>
  <si>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</si>
  <si>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</si>
  <si>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</si>
  <si>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</si>
  <si>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</si>
  <si>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</si>
  <si>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</si>
  <si>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</si>
  <si>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</si>
  <si>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</si>
  <si>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</si>
  <si>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</si>
  <si>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</si>
  <si>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</si>
  <si>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</si>
  <si>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</si>
  <si>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</si>
  <si>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</si>
  <si>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</si>
  <si>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</si>
  <si>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</si>
  <si>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</si>
  <si>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</si>
  <si>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</si>
  <si>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</si>
  <si>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</si>
  <si>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</si>
  <si>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</si>
  <si>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</si>
  <si>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</si>
  <si>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</si>
  <si>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</si>
  <si>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</si>
  <si>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</si>
  <si>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</si>
  <si>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</si>
  <si>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</si>
  <si>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</si>
  <si>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</si>
  <si>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</si>
  <si>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</si>
  <si>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</si>
  <si>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</si>
  <si>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</si>
  <si>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</si>
  <si>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</si>
  <si>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</si>
  <si>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</si>
  <si>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</si>
  <si>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</si>
  <si>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</si>
  <si>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</si>
  <si>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</si>
  <si>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</si>
  <si>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</si>
  <si>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</si>
  <si>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</si>
  <si>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</si>
  <si>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</si>
  <si>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</si>
  <si>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</si>
  <si>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</si>
  <si>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</si>
  <si>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</si>
  <si>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</si>
  <si>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</si>
  <si>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</si>
  <si>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</si>
  <si>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</si>
  <si>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</si>
  <si>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</si>
  <si>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</si>
  <si>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</si>
  <si>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</si>
  <si>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</si>
  <si>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</si>
  <si>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</si>
  <si>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</si>
  <si>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</si>
  <si>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</si>
  <si>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</si>
  <si>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</si>
  <si>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</si>
  <si>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</si>
  <si>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</si>
  <si>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</si>
  <si>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</si>
  <si>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</si>
  <si>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</si>
  <si>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</si>
  <si>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</si>
  <si>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</si>
  <si>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</si>
  <si>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</si>
  <si>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</si>
  <si>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</si>
  <si>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</si>
  <si>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</si>
  <si>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</si>
  <si>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</si>
  <si>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</si>
  <si>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</si>
  <si>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</si>
  <si>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</si>
  <si>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</si>
  <si>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</si>
  <si>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</si>
  <si>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</si>
  <si>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</si>
  <si>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</si>
  <si>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</si>
  <si>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</si>
  <si>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</si>
  <si>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</si>
  <si>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</si>
  <si>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</si>
  <si>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</si>
  <si>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</si>
  <si>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</si>
  <si>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</si>
  <si>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</si>
  <si>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</si>
  <si>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</si>
  <si>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</si>
  <si>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</si>
  <si>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</si>
  <si>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</si>
  <si>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</si>
  <si>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</si>
  <si>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</si>
  <si>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</si>
  <si>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</si>
  <si>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</si>
  <si>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</si>
  <si>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</si>
  <si>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</si>
  <si>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</si>
  <si>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</si>
  <si>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</si>
  <si>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</si>
  <si>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</si>
  <si>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</si>
  <si>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</si>
  <si>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</si>
  <si>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</si>
  <si>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</si>
  <si>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</si>
  <si>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</si>
  <si>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</si>
  <si>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</si>
  <si>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</si>
  <si>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</si>
  <si>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</si>
  <si>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</si>
  <si>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</si>
  <si>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</si>
  <si>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</si>
  <si>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</si>
  <si>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</si>
  <si>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</si>
  <si>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</si>
  <si>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</si>
  <si>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</si>
  <si>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</si>
  <si>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</si>
  <si>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</si>
  <si>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</si>
  <si>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</si>
  <si>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</si>
  <si>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</si>
  <si>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</si>
  <si>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</si>
  <si>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</si>
  <si>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</si>
  <si>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</si>
  <si>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</si>
  <si>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</si>
  <si>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</si>
  <si>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</si>
  <si>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</si>
  <si>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</si>
  <si>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</si>
  <si>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</si>
  <si>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</si>
  <si>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</si>
  <si>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</si>
  <si>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</si>
  <si>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</si>
  <si>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</si>
  <si>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</si>
  <si>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</si>
  <si>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</si>
  <si>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</si>
  <si>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</si>
  <si>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</si>
  <si>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</si>
  <si>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</si>
  <si>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</si>
  <si>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</si>
  <si>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</si>
  <si>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</si>
  <si>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</si>
  <si>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</si>
  <si>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</si>
  <si>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</si>
  <si>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</si>
  <si>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</si>
  <si>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</si>
  <si>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</si>
  <si>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</si>
  <si>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</si>
  <si>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</si>
  <si>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</si>
  <si>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</si>
  <si>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</si>
  <si>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</si>
  <si>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</si>
  <si>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</si>
  <si>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</si>
  <si>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</si>
  <si>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</si>
  <si>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</si>
  <si>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</si>
  <si>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</si>
  <si>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</si>
  <si>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</si>
  <si>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</si>
  <si>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</si>
  <si>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</si>
  <si>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</si>
  <si>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</si>
  <si>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</si>
  <si>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</si>
  <si>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</si>
  <si>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</si>
  <si>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</si>
  <si>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</si>
  <si>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</si>
  <si>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</si>
  <si>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</si>
  <si>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</si>
  <si>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</si>
  <si>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</si>
  <si>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</si>
  <si>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</si>
  <si>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</si>
  <si>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</si>
  <si>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</si>
  <si>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</si>
  <si>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</si>
  <si>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</si>
  <si>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</si>
  <si>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</si>
  <si>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</si>
  <si>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</si>
  <si>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</si>
  <si>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</si>
  <si>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</si>
  <si>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</si>
  <si>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</si>
  <si>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</si>
  <si>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</si>
  <si>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</si>
  <si>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</si>
  <si>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</si>
  <si>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</si>
  <si>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</si>
  <si>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</si>
  <si>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</si>
  <si>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</si>
  <si>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</si>
  <si>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</si>
  <si>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</si>
  <si>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</si>
  <si>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</si>
  <si>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</si>
  <si>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</si>
  <si>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</si>
  <si>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</si>
  <si>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</si>
  <si>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</si>
  <si>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</si>
  <si>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</si>
  <si>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</si>
  <si>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</si>
  <si>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</si>
  <si>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</si>
  <si>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</si>
  <si>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</si>
  <si>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</si>
  <si>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</si>
  <si>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</si>
  <si>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</si>
  <si>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</si>
  <si>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</si>
  <si>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</si>
  <si>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</si>
  <si>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</si>
  <si>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</si>
  <si>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</si>
  <si>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</si>
  <si>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</si>
  <si>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</si>
  <si>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</si>
  <si>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</si>
  <si>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</si>
  <si>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</si>
  <si>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</si>
  <si>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</si>
  <si>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</si>
  <si>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</si>
  <si>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</si>
  <si>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</si>
  <si>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</si>
  <si>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</si>
  <si>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</si>
  <si>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</si>
  <si>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</si>
  <si>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</si>
  <si>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</si>
  <si>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</si>
  <si>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</si>
  <si>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</si>
  <si>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</si>
  <si>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</si>
  <si>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</si>
  <si>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</si>
  <si>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</si>
  <si>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</si>
  <si>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</si>
  <si>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</si>
  <si>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</si>
  <si>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</si>
  <si>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</si>
  <si>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</si>
  <si>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</si>
  <si>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</si>
  <si>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</si>
  <si>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</si>
  <si>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</si>
  <si>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</si>
  <si>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</si>
  <si>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</si>
  <si>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</si>
  <si>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</si>
  <si>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</si>
  <si>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</si>
  <si>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</si>
  <si>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</si>
  <si>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</si>
  <si>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</si>
  <si>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</si>
  <si>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</si>
  <si>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</si>
  <si>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</si>
  <si>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</si>
  <si>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</si>
  <si>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</si>
  <si>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</si>
  <si>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</si>
  <si>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</si>
  <si>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</si>
  <si>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</si>
  <si>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</si>
  <si>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</si>
  <si>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</si>
  <si>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</si>
  <si>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</si>
  <si>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</si>
  <si>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</si>
  <si>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</si>
  <si>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</si>
  <si>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</si>
  <si>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</si>
  <si>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</si>
  <si>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</si>
  <si>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</si>
  <si>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</si>
  <si>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</si>
  <si>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</si>
  <si>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</si>
  <si>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</si>
  <si>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</si>
  <si>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</si>
  <si>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</si>
  <si>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</si>
  <si>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</si>
  <si>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</si>
  <si>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</si>
  <si>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</si>
  <si>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</si>
  <si>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</si>
  <si>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</si>
  <si>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</si>
  <si>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</si>
  <si>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</si>
  <si>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</si>
  <si>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</si>
  <si>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</si>
  <si>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</si>
  <si>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</si>
  <si>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</si>
  <si>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</si>
  <si>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</si>
  <si>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</si>
  <si>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</si>
  <si>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</si>
  <si>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</si>
  <si>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</si>
  <si>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</si>
  <si>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</si>
  <si>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</si>
  <si>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</si>
  <si>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</si>
  <si>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</si>
  <si>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</si>
  <si>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</si>
  <si>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</si>
  <si>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</si>
  <si>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</si>
  <si>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</si>
  <si>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</si>
  <si>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</si>
  <si>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</si>
  <si>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</si>
  <si>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</si>
  <si>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</si>
  <si>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</si>
  <si>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</si>
  <si>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</si>
  <si>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</si>
  <si>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</si>
  <si>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</si>
  <si>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</si>
  <si>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</si>
  <si>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</si>
  <si>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</si>
  <si>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</si>
  <si>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</si>
  <si>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</si>
  <si>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</si>
  <si>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</si>
  <si>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</si>
  <si>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</si>
  <si>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</si>
  <si>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</si>
  <si>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</si>
  <si>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</si>
  <si>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</si>
  <si>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</si>
  <si>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</si>
  <si>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</si>
  <si>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</si>
  <si>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</si>
  <si>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</si>
  <si>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</si>
  <si>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</si>
  <si>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</si>
  <si>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</si>
  <si>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</si>
  <si>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</si>
  <si>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</si>
  <si>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</si>
  <si>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</si>
  <si>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</si>
  <si>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</si>
  <si>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</si>
  <si>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</si>
  <si>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</si>
  <si>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</si>
  <si>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</si>
  <si>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</si>
  <si>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</si>
  <si>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</si>
  <si>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</si>
  <si>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</si>
  <si>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</si>
  <si>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</si>
  <si>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</si>
  <si>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</si>
  <si>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</si>
  <si>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</si>
  <si>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</si>
  <si>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</si>
  <si>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</si>
  <si>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</si>
  <si>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</si>
  <si>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</si>
  <si>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</si>
  <si>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</si>
  <si>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</si>
  <si>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</si>
  <si>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</si>
  <si>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</si>
  <si>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</si>
  <si>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</si>
  <si>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</si>
  <si>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</si>
  <si>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</si>
  <si>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</si>
  <si>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</si>
  <si>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</si>
  <si>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</si>
  <si>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</si>
  <si>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</si>
  <si>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</si>
  <si>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</si>
  <si>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</si>
  <si>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</si>
  <si>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</si>
  <si>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</si>
  <si>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</si>
  <si>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</si>
  <si>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</si>
  <si>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</si>
  <si>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</si>
  <si>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</si>
  <si>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</si>
  <si>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</si>
  <si>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</si>
  <si>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</si>
  <si>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</si>
  <si>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</si>
  <si>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</si>
  <si>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</si>
  <si>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</si>
  <si>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</si>
  <si>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</si>
  <si>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</si>
  <si>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</si>
  <si>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</si>
  <si>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</si>
  <si>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</si>
  <si>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</si>
  <si>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</si>
  <si>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</si>
  <si>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</si>
  <si>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</si>
  <si>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</si>
  <si>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</si>
  <si>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</si>
  <si>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</si>
  <si>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</si>
  <si>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</si>
  <si>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</si>
  <si>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</si>
  <si>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</si>
  <si>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</si>
  <si>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</si>
  <si>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</si>
  <si>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</si>
  <si>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</si>
  <si>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</si>
  <si>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</si>
  <si>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</si>
  <si>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</si>
  <si>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</si>
  <si>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</si>
  <si>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</si>
  <si>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</si>
  <si>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</si>
  <si>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</si>
  <si>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</si>
  <si>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</si>
  <si>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</si>
  <si>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</si>
  <si>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</si>
  <si>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</si>
  <si>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</si>
  <si>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</si>
  <si>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</si>
  <si>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</si>
  <si>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</si>
  <si>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</si>
  <si>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</si>
  <si>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</si>
  <si>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</si>
  <si>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</si>
  <si>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</si>
  <si>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</si>
  <si>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</si>
  <si>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</si>
  <si>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</si>
  <si>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</si>
  <si>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</si>
  <si>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</si>
  <si>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</si>
  <si>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</si>
  <si>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</si>
  <si>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</si>
  <si>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</si>
  <si>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</si>
  <si>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</si>
  <si>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</si>
  <si>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</si>
  <si>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</si>
  <si>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</si>
  <si>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</si>
  <si>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</si>
  <si>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</si>
  <si>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</si>
  <si>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</si>
  <si>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</si>
  <si>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</si>
  <si>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</si>
  <si>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</si>
  <si>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</si>
  <si>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</si>
  <si>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</si>
  <si>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</si>
  <si>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</si>
  <si>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</si>
  <si>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</si>
  <si>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</si>
  <si>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</si>
  <si>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</si>
  <si>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</si>
  <si>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</si>
  <si>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</si>
  <si>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</si>
  <si>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</si>
  <si>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</si>
  <si>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</si>
  <si>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</si>
  <si>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</si>
  <si>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</si>
  <si>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</si>
  <si>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</si>
  <si>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</si>
  <si>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</si>
  <si>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</si>
  <si>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</si>
  <si>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</si>
  <si>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</si>
  <si>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</si>
  <si>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</si>
  <si>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</si>
  <si>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</si>
  <si>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</si>
  <si>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</si>
  <si>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</si>
  <si>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</si>
  <si>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</si>
  <si>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</si>
  <si>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</si>
  <si>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</si>
  <si>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</si>
  <si>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</si>
  <si>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</si>
  <si>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</si>
  <si>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</si>
  <si>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</si>
  <si>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</si>
  <si>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</si>
  <si>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</si>
  <si>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</si>
  <si>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</si>
  <si>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</si>
  <si>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</si>
  <si>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</si>
  <si>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</si>
  <si>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</si>
  <si>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</si>
  <si>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</si>
  <si>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</si>
  <si>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</si>
  <si>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</si>
  <si>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</si>
  <si>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</si>
  <si>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</si>
  <si>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</si>
  <si>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</si>
  <si>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</si>
  <si>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</si>
  <si>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</si>
  <si>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</si>
  <si>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</si>
  <si>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</si>
  <si>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</si>
  <si>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</si>
  <si>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</si>
  <si>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</si>
  <si>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</si>
  <si>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</si>
  <si>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</si>
  <si>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</si>
  <si>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</si>
  <si>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</si>
  <si>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</si>
  <si>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</si>
  <si>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</si>
  <si>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</si>
  <si>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</si>
  <si>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</si>
  <si>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</si>
  <si>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</si>
  <si>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</si>
  <si>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</si>
  <si>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</si>
  <si>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</si>
  <si>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</si>
  <si>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</si>
  <si>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</si>
  <si>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</si>
  <si>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</si>
  <si>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</si>
  <si>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</si>
  <si>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</si>
  <si>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</si>
  <si>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</si>
  <si>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</si>
  <si>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</si>
  <si>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</si>
  <si>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</si>
  <si>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</si>
  <si>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</si>
  <si>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</si>
  <si>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</si>
  <si>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</si>
  <si>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</si>
  <si>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</si>
  <si>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</si>
  <si>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</si>
  <si>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</si>
  <si>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</si>
  <si>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</si>
  <si>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</si>
  <si>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</si>
  <si>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</si>
  <si>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</si>
  <si>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</si>
  <si>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</si>
  <si>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</si>
  <si>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</si>
  <si>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</si>
  <si>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</si>
  <si>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</si>
  <si>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</si>
  <si>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</si>
  <si>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</si>
  <si>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</si>
  <si>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</si>
  <si>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</si>
  <si>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</si>
  <si>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</si>
  <si>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</si>
  <si>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</si>
  <si>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</si>
  <si>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</si>
  <si>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</si>
  <si>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</si>
  <si>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</si>
  <si>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</si>
  <si>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</si>
  <si>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</si>
  <si>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</si>
  <si>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</si>
  <si>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</si>
  <si>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</si>
  <si>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</si>
  <si>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</si>
  <si>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</si>
  <si>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</si>
  <si>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</si>
  <si>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</si>
  <si>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</si>
  <si>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</si>
  <si>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</si>
  <si>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</si>
  <si>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</si>
  <si>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</si>
  <si>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</si>
  <si>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</si>
  <si>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</si>
  <si>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</si>
  <si>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</si>
  <si>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</si>
  <si>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</si>
  <si>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</si>
  <si>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</si>
  <si>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</si>
  <si>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</si>
  <si>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</si>
  <si>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</si>
  <si>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</si>
  <si>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</si>
  <si>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</si>
  <si>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</si>
  <si>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</si>
  <si>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</si>
  <si>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</si>
  <si>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</si>
  <si>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</si>
  <si>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</si>
  <si>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</si>
  <si>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</si>
  <si>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</si>
  <si>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</si>
  <si>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</si>
  <si>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</si>
  <si>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</si>
  <si>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</si>
  <si>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</si>
  <si>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</si>
  <si>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</si>
  <si>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</si>
  <si>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</si>
  <si>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</si>
  <si>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</si>
  <si>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</si>
  <si>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</si>
  <si>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</si>
  <si>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</si>
  <si>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</si>
  <si>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</si>
  <si>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</si>
  <si>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</si>
  <si>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</si>
  <si>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</si>
  <si>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</si>
  <si>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</si>
  <si>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</si>
  <si>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</si>
  <si>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</si>
  <si>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</si>
  <si>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</si>
  <si>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</si>
  <si>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</si>
  <si>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</si>
  <si>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</si>
  <si>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</si>
  <si>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</si>
  <si>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</si>
  <si>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</si>
  <si>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</si>
  <si>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</si>
  <si>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</si>
  <si>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</si>
  <si>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</si>
  <si>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</si>
  <si>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</si>
  <si>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</si>
  <si>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</si>
  <si>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</si>
  <si>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</si>
  <si>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</si>
  <si>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</si>
  <si>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</si>
  <si>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</si>
  <si>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</si>
  <si>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</si>
  <si>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</si>
  <si>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</si>
  <si>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</si>
  <si>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</si>
  <si>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</si>
  <si>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</si>
  <si>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</si>
  <si>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</si>
  <si>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</si>
  <si>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</si>
  <si>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</si>
  <si>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</si>
  <si>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</si>
  <si>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</si>
  <si>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</si>
  <si>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</si>
  <si>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</si>
  <si>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</si>
  <si>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</si>
  <si>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</si>
  <si>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</si>
  <si>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</si>
  <si>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</si>
  <si>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</si>
  <si>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</si>
  <si>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</si>
  <si>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</si>
  <si>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</si>
  <si>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</si>
  <si>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</si>
  <si>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</si>
  <si>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</si>
  <si>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</si>
  <si>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</si>
  <si>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</si>
  <si>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</si>
  <si>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</si>
  <si>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</si>
  <si>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</si>
  <si>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</si>
  <si>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</si>
  <si>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</si>
  <si>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</si>
  <si>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</si>
  <si>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</si>
  <si>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</si>
  <si>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</si>
  <si>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</si>
  <si>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</si>
  <si>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</si>
  <si>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</si>
  <si>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</si>
  <si>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</si>
  <si>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</si>
  <si>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</si>
  <si>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</si>
  <si>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</si>
  <si>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</si>
  <si>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</si>
  <si>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</si>
  <si>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</si>
  <si>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</si>
  <si>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</si>
  <si>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</si>
  <si>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</si>
  <si>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</si>
  <si>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</si>
  <si>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</si>
  <si>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</si>
  <si>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</si>
  <si>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</si>
  <si>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</si>
  <si>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</si>
  <si>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</si>
  <si>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</si>
  <si>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</si>
  <si>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</si>
  <si>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</si>
  <si>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</si>
  <si>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</si>
  <si>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</si>
  <si>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</si>
  <si>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</si>
  <si>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</si>
  <si>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</si>
  <si>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</si>
  <si>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</si>
  <si>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</si>
  <si>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</si>
  <si>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</si>
  <si>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</si>
  <si>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</si>
  <si>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</si>
  <si>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</si>
  <si>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</si>
  <si>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</si>
  <si>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</si>
  <si>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</si>
  <si>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</si>
  <si>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</si>
  <si>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</si>
  <si>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</si>
  <si>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</si>
  <si>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</si>
  <si>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</si>
  <si>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</si>
  <si>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</si>
  <si>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</si>
  <si>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</si>
  <si>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</si>
  <si>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</si>
  <si>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</si>
  <si>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</si>
  <si>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</si>
  <si>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</si>
  <si>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</si>
  <si>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</si>
  <si>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</si>
  <si>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</si>
  <si>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</si>
  <si>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</si>
  <si>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</si>
  <si>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</si>
  <si>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</si>
  <si>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</si>
  <si>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</si>
  <si>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</si>
  <si>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</si>
  <si>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</si>
  <si>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</si>
  <si>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</si>
  <si>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</si>
  <si>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</si>
  <si>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</si>
  <si>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</si>
  <si>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</si>
  <si>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</si>
  <si>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</si>
  <si>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</si>
  <si>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</si>
  <si>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</si>
  <si>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</si>
  <si>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</si>
  <si>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</si>
  <si>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</si>
  <si>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</si>
  <si>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</si>
  <si>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</si>
  <si>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</si>
  <si>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</si>
  <si>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</si>
  <si>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</si>
  <si>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</si>
  <si>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</si>
  <si>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</si>
  <si>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</si>
  <si>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</si>
  <si>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</si>
  <si>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</si>
  <si>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</si>
  <si>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</si>
  <si>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</si>
  <si>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</si>
  <si>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</si>
  <si>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</si>
  <si>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</si>
  <si>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</si>
  <si>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</si>
  <si>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</si>
  <si>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</si>
  <si>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</si>
  <si>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</si>
  <si>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</si>
  <si>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</si>
  <si>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</si>
  <si>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</si>
  <si>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</si>
  <si>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</si>
  <si>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</si>
  <si>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</si>
  <si>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</si>
  <si>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</si>
  <si>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</si>
  <si>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</si>
  <si>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</si>
  <si>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</si>
  <si>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</si>
  <si>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</si>
  <si>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</si>
  <si>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</si>
  <si>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</si>
  <si>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</si>
  <si>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</si>
  <si>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</si>
  <si>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</si>
  <si>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</si>
  <si>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</si>
  <si>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</si>
  <si>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</si>
  <si>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</si>
  <si>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</si>
  <si>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</si>
  <si>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</si>
  <si>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</si>
  <si>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</si>
  <si>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</si>
  <si>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</si>
  <si>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</si>
  <si>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</si>
  <si>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</si>
  <si>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</si>
  <si>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</si>
  <si>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</si>
  <si>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</si>
  <si>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</si>
  <si>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</si>
  <si>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</si>
  <si>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</si>
  <si>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</si>
  <si>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</si>
  <si>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</si>
  <si>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</si>
  <si>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</si>
  <si>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</si>
  <si>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</si>
  <si>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</si>
  <si>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</si>
  <si>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</si>
  <si>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</si>
  <si>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</si>
  <si>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</si>
  <si>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</si>
  <si>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</si>
  <si>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</si>
  <si>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</si>
  <si>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</si>
  <si>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</si>
  <si>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</si>
  <si>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</si>
  <si>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</si>
  <si>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</si>
  <si>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</si>
  <si>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</si>
  <si>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</si>
  <si>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</si>
  <si>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</si>
  <si>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</si>
  <si>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</si>
  <si>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</si>
  <si>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</si>
  <si>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</si>
  <si>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</si>
  <si>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</si>
  <si>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</si>
  <si>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</si>
  <si>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</si>
  <si>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</si>
  <si>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</si>
  <si>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</si>
  <si>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</si>
  <si>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</si>
  <si>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</si>
  <si>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</si>
  <si>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</si>
  <si>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</si>
  <si>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</si>
  <si>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</si>
  <si>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</si>
  <si>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</si>
  <si>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</si>
  <si>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</si>
  <si>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</si>
  <si>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</si>
  <si>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</si>
  <si>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</si>
  <si>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</si>
  <si>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</si>
  <si>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</si>
  <si>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</si>
  <si>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</si>
  <si>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</si>
  <si>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</si>
  <si>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</si>
  <si>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</si>
  <si>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</si>
  <si>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</si>
  <si>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</si>
  <si>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</si>
  <si>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</si>
  <si>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</si>
  <si>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</si>
  <si>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</si>
  <si>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</si>
  <si>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</si>
  <si>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</si>
  <si>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</si>
  <si>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</si>
  <si>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</si>
  <si>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</si>
  <si>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</si>
  <si>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</si>
  <si>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</si>
  <si>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</si>
  <si>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</si>
  <si>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</si>
  <si>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</si>
  <si>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</si>
  <si>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</si>
  <si>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</si>
  <si>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</si>
  <si>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</si>
  <si>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</si>
  <si>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</si>
  <si>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</si>
  <si>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</si>
  <si>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</si>
  <si>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</si>
  <si>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</si>
  <si>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</si>
  <si>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</si>
  <si>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</si>
  <si>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</si>
  <si>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</si>
  <si>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</si>
  <si>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</si>
  <si>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</si>
  <si>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</si>
  <si>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</si>
  <si>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</si>
  <si>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</si>
  <si>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</si>
  <si>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</si>
  <si>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</si>
  <si>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</si>
  <si>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</si>
  <si>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</si>
  <si>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</si>
  <si>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</si>
  <si>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</si>
  <si>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</si>
  <si>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</si>
  <si>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</si>
  <si>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</si>
  <si>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</si>
  <si>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</si>
  <si>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</si>
  <si>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</si>
  <si>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</si>
  <si>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</si>
  <si>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</si>
  <si>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</si>
  <si>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</si>
  <si>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</si>
  <si>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</si>
  <si>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</si>
  <si>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</si>
  <si>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</si>
  <si>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</si>
  <si>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</si>
  <si>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</si>
  <si>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</si>
  <si>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</si>
  <si>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</si>
  <si>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</si>
  <si>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</si>
  <si>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</si>
  <si>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</si>
  <si>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</si>
  <si>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</si>
  <si>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</si>
  <si>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</si>
  <si>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</si>
  <si>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</si>
  <si>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</si>
  <si>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</si>
  <si>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</si>
  <si>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</si>
  <si>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</si>
  <si>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</si>
  <si>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</si>
  <si>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</si>
  <si>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</si>
  <si>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</si>
  <si>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</si>
  <si>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</si>
  <si>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</si>
  <si>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</si>
  <si>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</si>
  <si>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</si>
  <si>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</si>
  <si>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</si>
  <si>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</si>
  <si>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</si>
  <si>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</si>
  <si>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</si>
  <si>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</si>
  <si>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</si>
  <si>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</si>
  <si>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</si>
  <si>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</si>
  <si>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</si>
  <si>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</si>
  <si>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</si>
  <si>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</si>
  <si>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</si>
  <si>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</si>
  <si>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</si>
  <si>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</si>
  <si>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</si>
  <si>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</si>
  <si>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</si>
  <si>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</si>
  <si>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</si>
  <si>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</si>
  <si>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</si>
  <si>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</si>
  <si>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</si>
  <si>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</si>
  <si>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</si>
  <si>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</si>
  <si>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</si>
  <si>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</si>
  <si>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</si>
  <si>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</si>
  <si>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</si>
  <si>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</si>
  <si>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</si>
  <si>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</si>
  <si>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</si>
  <si>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</si>
  <si>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</si>
  <si>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</si>
  <si>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</si>
  <si>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</si>
  <si>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</si>
  <si>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</si>
  <si>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</si>
  <si>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</si>
  <si>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</si>
  <si>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</si>
  <si>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</si>
  <si>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</si>
  <si>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</si>
  <si>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</si>
  <si>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</si>
  <si>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</si>
  <si>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</si>
  <si>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</si>
  <si>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</si>
  <si>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</si>
  <si>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</si>
  <si>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</si>
  <si>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</si>
  <si>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</si>
  <si>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</si>
  <si>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</si>
  <si>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</si>
  <si>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</si>
  <si>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</si>
  <si>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</si>
  <si>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</si>
  <si>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</si>
  <si>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</si>
  <si>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</si>
  <si>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</si>
  <si>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</si>
  <si>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</si>
  <si>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</si>
  <si>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</si>
  <si>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</si>
  <si>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</si>
  <si>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</si>
  <si>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</si>
  <si>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</si>
  <si>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</si>
  <si>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</si>
  <si>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</si>
  <si>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</si>
  <si>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</si>
  <si>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</si>
  <si>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</si>
  <si>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</si>
  <si>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</si>
  <si>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</si>
  <si>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</si>
  <si>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</si>
  <si>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</si>
  <si>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</si>
  <si>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</si>
  <si>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</si>
  <si>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</si>
  <si>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</si>
  <si>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</si>
  <si>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</si>
  <si>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</si>
  <si>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</si>
  <si>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</si>
  <si>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</si>
  <si>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</si>
  <si>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</si>
  <si>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</si>
  <si>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</si>
  <si>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</si>
  <si>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</si>
  <si>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</si>
  <si>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</si>
  <si>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</si>
  <si>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</si>
  <si>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</si>
  <si>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</si>
  <si>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</si>
  <si>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</si>
  <si>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</si>
  <si>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</si>
  <si>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</si>
  <si>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</si>
  <si>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</si>
  <si>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</si>
  <si>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</si>
  <si>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</si>
  <si>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</si>
  <si>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</si>
  <si>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</si>
  <si>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</si>
  <si>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</si>
  <si>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</si>
  <si>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</si>
  <si>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</si>
  <si>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</si>
  <si>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</si>
  <si>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</si>
  <si>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</si>
  <si>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</si>
  <si>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</si>
  <si>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</si>
  <si>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</si>
  <si>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</si>
  <si>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</si>
  <si>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</si>
  <si>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</si>
  <si>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</si>
  <si>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</si>
  <si>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</si>
  <si>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</si>
  <si>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</si>
  <si>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</si>
  <si>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</si>
  <si>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</si>
  <si>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</si>
  <si>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</si>
  <si>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</si>
  <si>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</si>
  <si>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</si>
  <si>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</si>
  <si>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</si>
  <si>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</si>
  <si>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</si>
  <si>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</si>
  <si>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</si>
  <si>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</si>
  <si>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</si>
  <si>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</si>
  <si>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</si>
  <si>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</si>
  <si>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</si>
  <si>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</si>
  <si>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</si>
  <si>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</si>
  <si>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</si>
  <si>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</si>
  <si>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</si>
  <si>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</si>
  <si>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</si>
  <si>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</si>
  <si>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</si>
  <si>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</si>
  <si>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</si>
  <si>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</si>
  <si>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</si>
  <si>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</si>
  <si>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</si>
  <si>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</si>
  <si>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</si>
  <si>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</si>
  <si>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</si>
  <si>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</si>
  <si>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</si>
  <si>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</si>
  <si>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</si>
  <si>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</si>
  <si>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</si>
  <si>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</si>
  <si>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</si>
  <si>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</si>
  <si>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</si>
  <si>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</si>
  <si>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</si>
  <si>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</si>
  <si>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</si>
  <si>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</si>
  <si>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</si>
  <si>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</si>
  <si>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</si>
  <si>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</si>
  <si>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</si>
  <si>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</si>
  <si>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</si>
  <si>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</si>
  <si>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</si>
  <si>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</si>
  <si>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</si>
  <si>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</si>
  <si>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</si>
  <si>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</si>
  <si>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</si>
  <si>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</si>
  <si>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</si>
  <si>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</si>
  <si>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</si>
  <si>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</si>
  <si>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</si>
  <si>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</si>
  <si>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</si>
  <si>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</si>
  <si>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</si>
  <si>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</si>
  <si>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</si>
  <si>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</si>
  <si>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</si>
  <si>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</si>
  <si>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</si>
  <si>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</si>
  <si>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</si>
  <si>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</si>
  <si>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</si>
  <si>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</si>
  <si>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</si>
  <si>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</si>
  <si>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</si>
  <si>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</si>
  <si>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</si>
  <si>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</si>
  <si>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</si>
  <si>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</si>
  <si>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</si>
  <si>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</si>
  <si>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</si>
  <si>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</si>
  <si>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</si>
  <si>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</si>
  <si>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</si>
  <si>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</si>
  <si>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</si>
  <si>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</si>
  <si>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</si>
  <si>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</si>
  <si>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</si>
  <si>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</si>
  <si>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</si>
  <si>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</si>
  <si>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</si>
  <si>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</si>
  <si>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</si>
  <si>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</si>
  <si>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</si>
  <si>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</si>
  <si>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</si>
  <si>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</si>
  <si>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</si>
  <si>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</si>
  <si>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</si>
  <si>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</si>
  <si>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</si>
  <si>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</si>
  <si>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</si>
  <si>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</si>
  <si>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</si>
  <si>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</si>
  <si>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</si>
  <si>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</si>
  <si>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</si>
  <si>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</si>
  <si>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</si>
  <si>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</si>
  <si>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</si>
  <si>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</si>
  <si>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</si>
  <si>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</si>
  <si>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</si>
  <si>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</si>
  <si>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</si>
  <si>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</si>
  <si>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</si>
  <si>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</si>
  <si>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</si>
  <si>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</si>
  <si>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</si>
  <si>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</si>
  <si>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</si>
  <si>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</si>
  <si>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</si>
  <si>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</si>
  <si>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</si>
  <si>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</si>
  <si>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</si>
  <si>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</si>
  <si>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</si>
  <si>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</si>
  <si>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</si>
  <si>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</si>
  <si>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</si>
  <si>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</si>
  <si>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</si>
  <si>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</si>
  <si>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</si>
  <si>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</si>
  <si>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</si>
  <si>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</si>
  <si>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</si>
  <si>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</si>
  <si>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</si>
  <si>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</si>
  <si>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</si>
  <si>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</si>
  <si>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</si>
  <si>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</si>
  <si>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</si>
  <si>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</si>
  <si>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</si>
  <si>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</si>
  <si>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</si>
  <si>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</si>
  <si>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</si>
  <si>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</si>
  <si>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</si>
  <si>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</si>
  <si>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</si>
  <si>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</si>
  <si>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</si>
  <si>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</si>
  <si>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</si>
  <si>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</si>
  <si>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</si>
  <si>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</si>
  <si>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</si>
  <si>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</si>
  <si>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</si>
  <si>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</si>
  <si>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</si>
  <si>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</si>
  <si>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</si>
  <si>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</si>
  <si>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</si>
  <si>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</si>
  <si>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</si>
  <si>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</si>
  <si>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</si>
  <si>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</si>
  <si>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</si>
  <si>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</si>
  <si>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</si>
  <si>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</si>
  <si>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</si>
  <si>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</si>
  <si>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</si>
  <si>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</si>
  <si>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</si>
  <si>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</si>
  <si>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</si>
  <si>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</si>
  <si>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</si>
  <si>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</si>
  <si>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</si>
  <si>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</si>
  <si>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</si>
  <si>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</si>
  <si>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</si>
  <si>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</si>
  <si>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</si>
  <si>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</si>
  <si>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</si>
  <si>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</si>
  <si>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</si>
  <si>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</si>
  <si>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</si>
  <si>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</si>
  <si>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</si>
  <si>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</si>
  <si>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</si>
  <si>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</si>
  <si>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</si>
  <si>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</si>
  <si>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</si>
  <si>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</si>
  <si>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</si>
  <si>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</si>
  <si>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</si>
  <si>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</si>
  <si>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</si>
  <si>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</si>
  <si>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</si>
  <si>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</si>
  <si>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</si>
  <si>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</si>
  <si>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</si>
  <si>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</si>
  <si>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</si>
  <si>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</si>
  <si>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</si>
  <si>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</si>
  <si>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</si>
  <si>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</si>
  <si>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</si>
  <si>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</si>
  <si>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</si>
  <si>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</si>
  <si>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</si>
  <si>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</si>
  <si>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</si>
  <si>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</si>
  <si>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</si>
  <si>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</si>
  <si>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</si>
  <si>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</si>
  <si>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</si>
  <si>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</si>
  <si>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</si>
  <si>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</si>
  <si>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</si>
  <si>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</si>
  <si>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</si>
  <si>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</si>
  <si>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</si>
  <si>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</si>
  <si>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</si>
  <si>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</si>
  <si>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</si>
  <si>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</si>
  <si>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</si>
  <si>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</si>
  <si>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</si>
  <si>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</si>
  <si>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</si>
  <si>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</si>
  <si>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</si>
  <si>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</si>
  <si>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</si>
  <si>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</si>
  <si>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</si>
  <si>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</si>
  <si>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</si>
  <si>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</si>
  <si>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</si>
  <si>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</si>
  <si>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</si>
  <si>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</si>
  <si>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</si>
  <si>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</si>
  <si>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</si>
  <si>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</si>
  <si>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</si>
  <si>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</si>
  <si>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</si>
  <si>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</si>
  <si>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</si>
  <si>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</si>
  <si>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</si>
  <si>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</si>
  <si>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</si>
  <si>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</si>
  <si>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</si>
  <si>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</si>
  <si>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</si>
  <si>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</si>
  <si>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</si>
  <si>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</si>
  <si>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</si>
  <si>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</si>
  <si>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</si>
  <si>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</si>
  <si>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</si>
  <si>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</si>
  <si>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</si>
  <si>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</si>
  <si>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</si>
  <si>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</si>
  <si>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</si>
  <si>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</si>
  <si>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</si>
  <si>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</si>
  <si>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</si>
  <si>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</si>
  <si>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</si>
  <si>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</si>
  <si>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</si>
  <si>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</si>
  <si>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</si>
  <si>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</si>
  <si>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</si>
  <si>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</si>
  <si>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</si>
  <si>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</si>
  <si>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</si>
  <si>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</si>
  <si>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</si>
  <si>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</si>
  <si>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</si>
  <si>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</si>
  <si>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</si>
  <si>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</si>
  <si>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</si>
  <si>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</si>
  <si>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</si>
  <si>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</si>
  <si>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</si>
  <si>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</si>
  <si>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</si>
  <si>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</si>
  <si>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</si>
  <si>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</si>
  <si>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</si>
  <si>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</si>
  <si>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</si>
  <si>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</si>
  <si>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</si>
  <si>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</si>
  <si>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</si>
  <si>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</si>
  <si>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</si>
  <si>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</si>
  <si>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</si>
  <si>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</si>
  <si>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</si>
  <si>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</si>
  <si>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</si>
  <si>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</si>
  <si>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</si>
  <si>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</si>
  <si>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</si>
  <si>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</si>
  <si>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</si>
  <si>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</si>
  <si>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</si>
  <si>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</si>
  <si>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</si>
  <si>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</si>
  <si>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</si>
  <si>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</si>
  <si>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</si>
  <si>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</si>
  <si>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</si>
  <si>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</si>
  <si>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</si>
  <si>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</si>
  <si>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</si>
  <si>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</si>
  <si>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</si>
  <si>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</si>
  <si>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</si>
  <si>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</si>
  <si>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</si>
  <si>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</si>
  <si>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</si>
  <si>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</si>
  <si>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</si>
  <si>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</si>
  <si>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</si>
  <si>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</si>
  <si>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</si>
  <si>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</si>
  <si>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</si>
  <si>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</si>
  <si>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</si>
  <si>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</si>
  <si>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</si>
  <si>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</si>
  <si>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</si>
  <si>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</si>
  <si>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</si>
  <si>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</si>
  <si>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</si>
  <si>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</si>
  <si>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</si>
  <si>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</si>
  <si>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</si>
  <si>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</si>
  <si>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</si>
  <si>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</si>
  <si>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</si>
  <si>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</si>
  <si>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</si>
  <si>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</si>
  <si>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</si>
  <si>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</si>
  <si>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</si>
  <si>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</si>
  <si>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</si>
  <si>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</si>
  <si>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</si>
  <si>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</si>
  <si>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</si>
  <si>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</si>
  <si>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</si>
  <si>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</si>
  <si>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</si>
  <si>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</si>
  <si>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</si>
  <si>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</si>
  <si>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</si>
  <si>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</si>
  <si>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</si>
  <si>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</si>
  <si>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</si>
  <si>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</si>
  <si>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</si>
  <si>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</si>
  <si>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</si>
  <si>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</si>
  <si>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</si>
  <si>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</si>
  <si>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</si>
  <si>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</si>
  <si>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</si>
  <si>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</si>
  <si>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</si>
  <si>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</si>
  <si>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</si>
  <si>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</si>
  <si>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</si>
  <si>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</si>
  <si>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</si>
  <si>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</si>
  <si>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</si>
  <si>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</si>
  <si>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</si>
  <si>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</si>
  <si>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</si>
  <si>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</si>
  <si>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</si>
  <si>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</si>
  <si>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</si>
  <si>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</si>
  <si>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</si>
  <si>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</si>
  <si>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</si>
  <si>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</si>
  <si>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</si>
  <si>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</si>
  <si>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</si>
  <si>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</si>
  <si>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</si>
  <si>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</si>
  <si>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</si>
  <si>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</si>
  <si>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</si>
  <si>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</si>
  <si>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</si>
  <si>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</si>
  <si>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</si>
  <si>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</si>
  <si>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</si>
  <si>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</si>
  <si>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</si>
  <si>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</si>
  <si>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</si>
  <si>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</si>
  <si>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</si>
  <si>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</si>
  <si>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</si>
  <si>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</si>
  <si>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</si>
  <si>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</si>
  <si>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</si>
  <si>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</si>
  <si>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</si>
  <si>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</si>
  <si>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</si>
  <si>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</si>
  <si>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</si>
  <si>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</si>
  <si>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</si>
  <si>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</si>
  <si>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</si>
  <si>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</si>
  <si>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</si>
  <si>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</si>
  <si>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</si>
  <si>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</si>
  <si>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</si>
  <si>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</si>
  <si>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</si>
  <si>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</si>
  <si>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</si>
  <si>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</si>
  <si>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</si>
  <si>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</si>
  <si>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</si>
  <si>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</si>
  <si>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</si>
  <si>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</si>
  <si>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</si>
  <si>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</si>
  <si>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</si>
  <si>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</si>
  <si>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</si>
  <si>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</si>
  <si>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</si>
  <si>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</si>
  <si>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</si>
  <si>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</si>
  <si>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</si>
  <si>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</si>
  <si>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</si>
  <si>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</si>
  <si>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</si>
  <si>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</si>
  <si>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</si>
  <si>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</si>
  <si>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</si>
  <si>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</si>
  <si>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</si>
  <si>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</si>
  <si>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</si>
  <si>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</si>
  <si>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</si>
  <si>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</si>
  <si>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</si>
  <si>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</si>
  <si>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</si>
  <si>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</si>
  <si>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</si>
  <si>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</si>
  <si>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</si>
  <si>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</si>
  <si>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</si>
  <si>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</si>
  <si>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</si>
  <si>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</si>
  <si>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</si>
  <si>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</si>
  <si>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</si>
  <si>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</si>
  <si>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</si>
  <si>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</si>
  <si>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</si>
  <si>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</si>
  <si>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</si>
  <si>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</si>
  <si>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</si>
  <si>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</si>
  <si>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</si>
  <si>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</si>
  <si>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</si>
  <si>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</si>
  <si>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</si>
  <si>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</si>
  <si>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</si>
  <si>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</si>
  <si>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</si>
  <si>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</si>
  <si>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</si>
  <si>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</si>
  <si>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</si>
  <si>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</si>
  <si>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</si>
  <si>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</si>
  <si>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</si>
  <si>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</si>
  <si>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</si>
  <si>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</si>
  <si>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</si>
  <si>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</si>
  <si>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</si>
  <si>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</si>
  <si>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</si>
  <si>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</si>
  <si>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</si>
  <si>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</si>
  <si>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</si>
  <si>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</si>
  <si>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</si>
  <si>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</si>
  <si>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</si>
  <si>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</si>
  <si>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</si>
  <si>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</si>
  <si>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</si>
  <si>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</si>
  <si>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</si>
  <si>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</si>
  <si>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</si>
  <si>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</si>
  <si>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</si>
  <si>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</si>
  <si>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</si>
  <si>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</si>
  <si>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</si>
  <si>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</si>
  <si>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</si>
  <si>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</si>
  <si>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</si>
  <si>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</si>
  <si>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</si>
  <si>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</si>
  <si>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</si>
  <si>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</si>
  <si>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</si>
  <si>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</si>
  <si>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</si>
  <si>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</si>
  <si>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</si>
  <si>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</si>
  <si>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</si>
  <si>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</si>
  <si>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</si>
  <si>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</si>
  <si>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</si>
  <si>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</si>
  <si>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</si>
  <si>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</si>
  <si>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</si>
  <si>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</si>
  <si>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</si>
  <si>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</si>
  <si>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</si>
  <si>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</si>
  <si>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</si>
  <si>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</si>
  <si>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</si>
  <si>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</si>
  <si>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</si>
  <si>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</si>
  <si>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</si>
  <si>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</si>
  <si>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</si>
  <si>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</si>
  <si>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</si>
  <si>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</si>
  <si>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</si>
  <si>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</si>
  <si>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</si>
  <si>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</si>
  <si>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</si>
  <si>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</si>
  <si>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</si>
  <si>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</si>
  <si>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</si>
  <si>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</si>
  <si>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</si>
  <si>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</si>
  <si>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</si>
  <si>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</si>
  <si>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</si>
  <si>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</si>
  <si>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</si>
  <si>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</si>
  <si>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</si>
  <si>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</si>
  <si>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</si>
  <si>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</si>
  <si>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</si>
  <si>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</si>
  <si>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</si>
  <si>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</si>
  <si>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</si>
  <si>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</si>
  <si>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</si>
  <si>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</si>
  <si>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</si>
  <si>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</si>
  <si>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</si>
  <si>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</si>
  <si>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</si>
  <si>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</si>
  <si>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</si>
  <si>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</si>
  <si>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</si>
  <si>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</si>
  <si>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</si>
  <si>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</si>
  <si>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</si>
  <si>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</si>
  <si>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</si>
  <si>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</si>
  <si>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</si>
  <si>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</si>
  <si>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</si>
  <si>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</si>
  <si>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</si>
  <si>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</si>
  <si>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</si>
  <si>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</si>
  <si>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</si>
  <si>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</si>
  <si>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</si>
  <si>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</si>
  <si>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</si>
  <si>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</si>
  <si>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</si>
  <si>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</si>
  <si>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</si>
  <si>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</si>
  <si>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</si>
  <si>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</si>
  <si>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</si>
  <si>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</si>
  <si>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</si>
  <si>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</si>
  <si>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</si>
  <si>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</si>
  <si>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</si>
  <si>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</si>
  <si>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</si>
  <si>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</si>
  <si>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</si>
  <si>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</si>
  <si>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</si>
  <si>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</si>
  <si>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</si>
  <si>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</si>
  <si>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</si>
  <si>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</si>
  <si>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</si>
  <si>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</si>
  <si>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</si>
  <si>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</si>
  <si>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</si>
  <si>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</si>
  <si>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</si>
  <si>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</si>
  <si>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</si>
  <si>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</si>
  <si>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</si>
  <si>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</si>
  <si>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</si>
  <si>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</si>
  <si>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</si>
  <si>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</si>
  <si>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</si>
  <si>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</si>
  <si>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</si>
  <si>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</si>
  <si>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</si>
  <si>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</si>
  <si>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</si>
  <si>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</si>
  <si>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</si>
  <si>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</si>
  <si>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</si>
  <si>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</si>
  <si>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</si>
  <si>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</si>
  <si>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</si>
  <si>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</si>
  <si>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</si>
  <si>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</si>
  <si>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</si>
  <si>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</si>
  <si>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</si>
  <si>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</si>
  <si>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</si>
  <si>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</si>
  <si>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</si>
  <si>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</si>
  <si>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</si>
  <si>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</si>
  <si>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</si>
  <si>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</si>
  <si>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</si>
  <si>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</si>
  <si>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</si>
  <si>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</si>
  <si>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</si>
  <si>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</si>
  <si>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</si>
  <si>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</si>
  <si>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</si>
  <si>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</si>
  <si>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</si>
  <si>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</si>
  <si>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</si>
  <si>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</si>
  <si>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</si>
  <si>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</si>
  <si>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</si>
  <si>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</si>
  <si>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</si>
  <si>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</si>
  <si>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</si>
  <si>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</si>
  <si>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</si>
  <si>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</si>
  <si>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</si>
  <si>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</si>
  <si>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</si>
  <si>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</si>
  <si>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</si>
  <si>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</si>
  <si>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</si>
  <si>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</si>
  <si>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</si>
  <si>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</si>
  <si>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</si>
  <si>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</si>
  <si>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</si>
  <si>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</si>
  <si>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</si>
  <si>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</si>
  <si>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</si>
  <si>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</si>
  <si>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</si>
  <si>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</si>
  <si>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</si>
  <si>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</si>
  <si>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</si>
  <si>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</si>
  <si>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</si>
  <si>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</si>
  <si>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</si>
  <si>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</si>
  <si>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</si>
  <si>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</si>
  <si>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</si>
  <si>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</si>
  <si>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</si>
  <si>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</si>
  <si>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</si>
  <si>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</si>
  <si>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</si>
  <si>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</si>
  <si>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</si>
  <si>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</si>
  <si>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</si>
  <si>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</si>
  <si>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</si>
  <si>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</si>
  <si>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</si>
  <si>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</si>
  <si>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</si>
  <si>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</si>
  <si>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</si>
  <si>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</si>
  <si>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</si>
  <si>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</si>
  <si>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</si>
  <si>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</si>
  <si>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</si>
  <si>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</si>
  <si>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</si>
  <si>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</si>
  <si>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</si>
  <si>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</si>
  <si>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</si>
  <si>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</si>
  <si>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</si>
  <si>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</si>
  <si>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</si>
  <si>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</si>
  <si>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</si>
  <si>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</si>
  <si>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</si>
  <si>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</si>
  <si>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</si>
  <si>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</si>
  <si>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</si>
  <si>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</si>
  <si>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</si>
  <si>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</si>
  <si>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</si>
  <si>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</si>
  <si>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</si>
  <si>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</si>
  <si>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</si>
  <si>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</si>
  <si>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</si>
  <si>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</si>
  <si>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</si>
  <si>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</si>
  <si>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</si>
  <si>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</si>
  <si>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</si>
  <si>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</si>
  <si>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</si>
  <si>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</si>
  <si>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</si>
  <si>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</si>
  <si>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</si>
  <si>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</si>
  <si>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</si>
  <si>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</si>
  <si>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</si>
  <si>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</si>
  <si>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</si>
  <si>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</si>
  <si>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</si>
  <si>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</si>
  <si>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</si>
  <si>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</si>
  <si>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</si>
  <si>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</si>
  <si>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</si>
  <si>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</si>
  <si>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</si>
  <si>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</si>
  <si>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</si>
  <si>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</si>
  <si>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</si>
  <si>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</si>
  <si>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</si>
  <si>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</si>
  <si>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</si>
  <si>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</si>
  <si>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</si>
  <si>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</si>
  <si>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</si>
  <si>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</si>
  <si>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</si>
  <si>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</si>
  <si>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</si>
  <si>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</si>
  <si>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</si>
  <si>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</si>
  <si>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</si>
  <si>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</si>
  <si>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</si>
  <si>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</si>
  <si>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</si>
  <si>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</si>
  <si>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</si>
  <si>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</si>
  <si>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</si>
  <si>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</si>
  <si>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</si>
  <si>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</si>
  <si>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</si>
  <si>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</si>
  <si>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</si>
  <si>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</si>
  <si>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</si>
  <si>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</si>
  <si>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</si>
  <si>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</si>
  <si>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</si>
  <si>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</si>
  <si>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</si>
  <si>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</si>
  <si>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</si>
  <si>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</si>
  <si>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</si>
  <si>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</si>
  <si>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</si>
  <si>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</si>
  <si>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</si>
  <si>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</si>
  <si>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</si>
  <si>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</si>
  <si>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</si>
  <si>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</si>
  <si>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</si>
  <si>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</si>
  <si>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</si>
  <si>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</si>
  <si>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</si>
  <si>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</si>
  <si>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</si>
  <si>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</si>
  <si>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</si>
  <si>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</si>
  <si>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</si>
  <si>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</si>
  <si>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</si>
  <si>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</si>
  <si>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</si>
  <si>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</si>
  <si>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</si>
  <si>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</si>
  <si>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</si>
  <si>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</si>
  <si>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</si>
  <si>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</si>
  <si>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</si>
  <si>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</si>
  <si>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</si>
  <si>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</si>
  <si>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</si>
  <si>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</si>
  <si>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</si>
  <si>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</si>
  <si>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</si>
  <si>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</si>
  <si>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</si>
  <si>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</si>
  <si>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</si>
  <si>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</si>
  <si>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</si>
  <si>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</si>
  <si>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</si>
  <si>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</si>
  <si>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</si>
  <si>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</si>
  <si>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</si>
  <si>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</si>
  <si>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</si>
  <si>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</si>
  <si>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</si>
  <si>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</si>
  <si>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</si>
  <si>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</si>
  <si>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</si>
  <si>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</si>
  <si>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</si>
  <si>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</si>
  <si>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</si>
  <si>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</si>
  <si>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</si>
  <si>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</si>
  <si>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</si>
  <si>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</si>
  <si>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</si>
  <si>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</si>
  <si>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</si>
  <si>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</si>
  <si>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</si>
  <si>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</si>
  <si>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</si>
  <si>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</si>
  <si>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</si>
  <si>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</si>
  <si>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</si>
  <si>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</si>
  <si>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</si>
  <si>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</si>
  <si>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</si>
  <si>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</si>
  <si>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</si>
  <si>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</si>
  <si>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</si>
  <si>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</si>
  <si>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</si>
  <si>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</si>
  <si>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</si>
  <si>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</si>
  <si>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</si>
  <si>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</si>
  <si>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</si>
  <si>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</si>
  <si>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</si>
  <si>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</si>
  <si>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</si>
  <si>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</si>
  <si>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</si>
  <si>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</si>
  <si>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</si>
  <si>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</si>
  <si>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</si>
  <si>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</si>
  <si>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</si>
  <si>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</si>
  <si>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</si>
  <si>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</si>
  <si>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</si>
  <si>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</si>
  <si>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</si>
  <si>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</si>
  <si>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</si>
  <si>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</si>
  <si>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</si>
  <si>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</si>
  <si>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</si>
  <si>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</si>
  <si>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</si>
  <si>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</si>
  <si>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</si>
  <si>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</si>
  <si>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</si>
  <si>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</si>
  <si>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</si>
  <si>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</si>
  <si>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</si>
  <si>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</si>
  <si>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</si>
  <si>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</si>
  <si>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</si>
  <si>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</si>
  <si>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</si>
  <si>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</si>
  <si>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</si>
  <si>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</si>
  <si>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</si>
  <si>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</si>
  <si>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</si>
  <si>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</si>
  <si>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</si>
  <si>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</si>
  <si>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</si>
  <si>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</si>
  <si>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</si>
  <si>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</si>
  <si>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</si>
  <si>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</si>
  <si>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</si>
  <si>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</si>
  <si>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</si>
  <si>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</si>
  <si>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</si>
  <si>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</si>
  <si>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</si>
  <si>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</si>
  <si>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</si>
  <si>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</si>
  <si>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</si>
  <si>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</si>
  <si>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</si>
  <si>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</si>
  <si>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</si>
  <si>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</si>
  <si>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</si>
  <si>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</si>
  <si>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</si>
  <si>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</si>
  <si>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</si>
  <si>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</si>
  <si>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</si>
  <si>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</si>
  <si>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</si>
  <si>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</si>
  <si>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</si>
  <si>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</si>
  <si>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</si>
  <si>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</si>
  <si>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</si>
  <si>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</si>
  <si>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</si>
  <si>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</si>
  <si>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</si>
  <si>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</si>
  <si>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</si>
  <si>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</si>
  <si>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</si>
  <si>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</si>
  <si>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</si>
  <si>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</si>
  <si>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</si>
  <si>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</si>
  <si>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</si>
  <si>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</si>
  <si>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</si>
  <si>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</si>
  <si>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</si>
  <si>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</si>
  <si>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</si>
  <si>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</si>
  <si>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</si>
  <si>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</si>
  <si>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</si>
  <si>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</si>
  <si>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</si>
  <si>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</si>
  <si>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</si>
  <si>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</si>
  <si>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</si>
  <si>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</si>
  <si>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</si>
  <si>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</si>
  <si>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</si>
  <si>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</si>
  <si>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</si>
  <si>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</si>
  <si>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</si>
  <si>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</si>
  <si>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</si>
  <si>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</si>
  <si>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</si>
  <si>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</si>
  <si>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</si>
  <si>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</si>
  <si>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</si>
  <si>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</si>
  <si>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</si>
  <si>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</si>
  <si>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</si>
  <si>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</si>
  <si>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</si>
  <si>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</si>
  <si>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</si>
  <si>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</si>
  <si>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</si>
  <si>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</si>
  <si>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</si>
  <si>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</si>
  <si>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</si>
  <si>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</si>
  <si>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</si>
  <si>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</si>
  <si>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</si>
  <si>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</si>
  <si>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</si>
  <si>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</si>
  <si>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</si>
  <si>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</si>
  <si>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</si>
  <si>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</si>
  <si>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</si>
  <si>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</si>
  <si>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</si>
  <si>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</si>
  <si>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</si>
  <si>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</si>
  <si>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</si>
  <si>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</si>
  <si>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</si>
  <si>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</si>
  <si>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</si>
  <si>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</si>
  <si>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</si>
  <si>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</si>
  <si>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</si>
  <si>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</si>
  <si>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</si>
  <si>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</si>
  <si>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</si>
  <si>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</si>
  <si>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</si>
  <si>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</si>
  <si>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</si>
  <si>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</si>
  <si>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</si>
  <si>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</si>
  <si>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</si>
  <si>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</si>
  <si>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</si>
  <si>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</si>
  <si>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</si>
  <si>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</si>
  <si>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</si>
  <si>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</si>
  <si>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</si>
  <si>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</si>
  <si>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</si>
  <si>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</si>
  <si>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</si>
  <si>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</si>
  <si>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</si>
  <si>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</si>
  <si>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</si>
  <si>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</si>
  <si>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</si>
  <si>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</si>
  <si>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</si>
  <si>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</si>
  <si>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</si>
  <si>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</si>
  <si>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</si>
  <si>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</si>
  <si>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</si>
  <si>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</si>
  <si>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</si>
  <si>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</si>
  <si>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</si>
  <si>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</si>
  <si>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</si>
  <si>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</si>
  <si>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</si>
  <si>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</si>
  <si>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</si>
  <si>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</si>
  <si>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</si>
  <si>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</si>
  <si>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</si>
  <si>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</si>
  <si>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</si>
  <si>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</si>
  <si>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</si>
  <si>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</si>
  <si>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</si>
  <si>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</si>
  <si>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</si>
  <si>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</si>
  <si>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</si>
  <si>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</si>
  <si>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</si>
  <si>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</si>
  <si>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</si>
  <si>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</si>
  <si>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</si>
  <si>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</si>
  <si>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</si>
  <si>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</si>
  <si>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</si>
  <si>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</si>
  <si>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</si>
  <si>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</si>
  <si>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</si>
  <si>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</si>
  <si>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</si>
  <si>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</si>
  <si>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</si>
  <si>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</si>
  <si>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</si>
  <si>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</si>
  <si>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</si>
  <si>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</si>
  <si>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</si>
  <si>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</si>
  <si>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</si>
  <si>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</si>
  <si>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</si>
  <si>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</si>
  <si>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</si>
  <si>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</si>
  <si>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</si>
  <si>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</si>
  <si>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</si>
  <si>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</si>
  <si>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</si>
  <si>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</si>
  <si>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</si>
  <si>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</si>
  <si>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</si>
  <si>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</si>
  <si>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</si>
  <si>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</si>
  <si>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</si>
  <si>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</si>
  <si>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</si>
  <si>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</si>
  <si>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</si>
  <si>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</si>
  <si>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</si>
  <si>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</si>
  <si>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</si>
  <si>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</si>
  <si>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</si>
  <si>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</si>
  <si>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</si>
  <si>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</si>
  <si>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</si>
  <si>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</si>
  <si>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</si>
  <si>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</si>
  <si>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</si>
  <si>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</si>
  <si>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</si>
  <si>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</si>
  <si>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</si>
  <si>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</si>
  <si>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</si>
  <si>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</si>
  <si>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</si>
  <si>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</si>
  <si>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</si>
  <si>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</si>
  <si>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</si>
  <si>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</si>
  <si>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</si>
  <si>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</si>
  <si>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</si>
  <si>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</si>
  <si>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</si>
  <si>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</si>
  <si>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</si>
  <si>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</si>
  <si>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</si>
  <si>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</si>
  <si>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</si>
  <si>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</si>
  <si>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</si>
  <si>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</si>
  <si>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</si>
  <si>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</si>
  <si>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</si>
  <si>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</si>
  <si>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</si>
  <si>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</si>
  <si>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</si>
  <si>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</si>
  <si>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</si>
  <si>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</si>
  <si>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</si>
  <si>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</si>
  <si>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</si>
  <si>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</si>
  <si>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</si>
  <si>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</si>
  <si>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</si>
  <si>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</si>
  <si>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</si>
  <si>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</si>
  <si>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</si>
  <si>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</si>
  <si>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</si>
  <si>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</si>
  <si>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</si>
  <si>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</si>
  <si>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</si>
  <si>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</si>
  <si>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</si>
  <si>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</si>
  <si>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</si>
  <si>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</si>
  <si>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</si>
  <si>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</si>
  <si>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</si>
  <si>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</si>
  <si>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</si>
  <si>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</si>
  <si>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</si>
  <si>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</si>
  <si>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</si>
  <si>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</si>
  <si>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</si>
  <si>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</si>
  <si>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</si>
  <si>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</si>
  <si>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</si>
  <si>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</si>
  <si>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</si>
  <si>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</si>
  <si>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</si>
  <si>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</si>
  <si>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</si>
  <si>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</si>
  <si>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</si>
  <si>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</si>
  <si>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</si>
  <si>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</si>
  <si>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</si>
  <si>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</si>
  <si>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</si>
  <si>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</si>
  <si>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</si>
  <si>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</si>
  <si>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</si>
  <si>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</si>
  <si>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</si>
  <si>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</si>
  <si>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</si>
  <si>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</si>
  <si>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</si>
  <si>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</si>
  <si>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</si>
  <si>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</si>
  <si>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</si>
  <si>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</si>
  <si>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</si>
  <si>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</si>
  <si>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</si>
  <si>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</si>
  <si>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</si>
  <si>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</si>
  <si>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</si>
  <si>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</si>
  <si>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</si>
  <si>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</si>
  <si>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</si>
  <si>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</si>
  <si>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</si>
  <si>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</si>
  <si>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</si>
  <si>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</si>
  <si>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</si>
  <si>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</si>
  <si>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</si>
  <si>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</si>
  <si>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</si>
  <si>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</si>
  <si>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</si>
  <si>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</si>
  <si>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</si>
  <si>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</si>
  <si>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</si>
  <si>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</si>
  <si>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</si>
  <si>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</si>
  <si>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</si>
  <si>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</si>
  <si>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</si>
  <si>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</si>
  <si>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</si>
  <si>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</si>
  <si>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</si>
  <si>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</si>
  <si>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</si>
  <si>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</si>
  <si>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</si>
  <si>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</si>
  <si>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</si>
  <si>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</si>
  <si>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</si>
  <si>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</si>
  <si>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</si>
  <si>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</si>
  <si>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</si>
  <si>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</si>
  <si>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</si>
  <si>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</si>
  <si>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</si>
  <si>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</si>
  <si>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</si>
  <si>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</si>
  <si>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</si>
  <si>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</si>
  <si>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</si>
  <si>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</si>
  <si>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</si>
  <si>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</si>
  <si>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</si>
  <si>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</si>
  <si>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</si>
  <si>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</si>
  <si>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</si>
  <si>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</si>
  <si>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</si>
  <si>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</si>
  <si>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</si>
  <si>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</si>
  <si>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</si>
  <si>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</si>
  <si>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</si>
  <si>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</si>
  <si>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</si>
  <si>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</si>
  <si>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</si>
  <si>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</si>
  <si>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</si>
  <si>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</si>
  <si>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</si>
  <si>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</si>
  <si>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</si>
  <si>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</si>
  <si>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</si>
  <si>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</si>
  <si>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</si>
  <si>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</si>
  <si>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</si>
  <si>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</si>
  <si>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</si>
  <si>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</si>
  <si>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</si>
  <si>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</si>
  <si>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</si>
  <si>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</si>
  <si>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</si>
  <si>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</si>
  <si>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</si>
  <si>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</si>
  <si>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</si>
  <si>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</si>
  <si>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</si>
  <si>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</si>
  <si>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</si>
  <si>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</si>
  <si>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</si>
  <si>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</si>
  <si>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</si>
  <si>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</si>
  <si>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</si>
  <si>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</si>
  <si>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</si>
  <si>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</si>
  <si>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</si>
  <si>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</si>
  <si>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</si>
  <si>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</si>
  <si>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</si>
  <si>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</si>
  <si>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</si>
  <si>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</si>
  <si>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</si>
  <si>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</si>
  <si>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</si>
  <si>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</si>
  <si>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</si>
  <si>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</si>
  <si>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</si>
  <si>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</si>
  <si>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</si>
  <si>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</si>
  <si>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</si>
  <si>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</si>
  <si>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</si>
  <si>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</si>
  <si>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</si>
  <si>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</si>
  <si>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</si>
  <si>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</si>
  <si>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</si>
  <si>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</si>
  <si>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</si>
  <si>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</si>
  <si>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</si>
  <si>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</si>
  <si>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</si>
  <si>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</si>
  <si>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</si>
  <si>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</si>
  <si>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</si>
  <si>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</si>
  <si>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</si>
  <si>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</si>
  <si>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</si>
  <si>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</si>
  <si>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</si>
  <si>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</si>
  <si>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</si>
  <si>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</si>
  <si>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</si>
  <si>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</si>
  <si>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</si>
  <si>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</si>
  <si>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</si>
  <si>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</si>
  <si>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</si>
  <si>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</si>
  <si>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</si>
  <si>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</si>
  <si>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</si>
  <si>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</si>
  <si>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</si>
  <si>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</si>
  <si>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</si>
  <si>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</si>
  <si>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</si>
  <si>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</si>
  <si>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</si>
  <si>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</si>
  <si>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</si>
  <si>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</si>
  <si>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</si>
  <si>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</si>
  <si>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</si>
  <si>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</si>
  <si>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</si>
  <si>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</si>
  <si>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</si>
  <si>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</si>
  <si>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</si>
  <si>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</si>
  <si>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</si>
  <si>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</si>
  <si>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</si>
  <si>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</si>
  <si>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</si>
  <si>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</si>
  <si>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</si>
  <si>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</si>
  <si>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</si>
  <si>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</si>
  <si>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</si>
  <si>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</si>
  <si>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</si>
  <si>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</si>
  <si>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</si>
  <si>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</si>
  <si>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</si>
  <si>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</si>
  <si>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</si>
  <si>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</si>
  <si>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</si>
  <si>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</si>
  <si>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</si>
  <si>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</si>
  <si>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</si>
  <si>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</si>
  <si>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</si>
  <si>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</si>
  <si>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</si>
  <si>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</si>
  <si>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</si>
  <si>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</si>
  <si>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</si>
  <si>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</si>
  <si>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</si>
  <si>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</si>
  <si>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</si>
  <si>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</si>
  <si>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</si>
  <si>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</si>
  <si>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</si>
  <si>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</si>
  <si>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</si>
  <si>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</si>
  <si>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</si>
  <si>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</si>
  <si>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</si>
  <si>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</si>
  <si>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</si>
  <si>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</si>
  <si>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</si>
  <si>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</si>
  <si>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</si>
  <si>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</si>
  <si>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</si>
  <si>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</si>
  <si>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</si>
  <si>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</si>
  <si>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</si>
  <si>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</si>
  <si>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</si>
  <si>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</si>
  <si>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</si>
  <si>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</si>
  <si>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</si>
  <si>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</si>
  <si>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</si>
  <si>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</si>
  <si>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</si>
  <si>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</si>
  <si>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</si>
  <si>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</si>
  <si>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</si>
  <si>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</si>
  <si>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</si>
  <si>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</si>
  <si>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</si>
  <si>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</si>
  <si>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</si>
  <si>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</si>
  <si>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</si>
  <si>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</si>
  <si>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</si>
  <si>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</si>
  <si>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</si>
  <si>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</si>
  <si>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</si>
  <si>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</si>
  <si>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</si>
  <si>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</si>
  <si>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</si>
  <si>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</si>
  <si>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</si>
  <si>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</si>
  <si>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</si>
  <si>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</si>
  <si>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</si>
  <si>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</si>
  <si>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</si>
  <si>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</si>
  <si>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</si>
  <si>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</si>
  <si>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</si>
  <si>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</si>
  <si>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</si>
  <si>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</si>
  <si>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</si>
  <si>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</si>
  <si>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</si>
  <si>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</si>
  <si>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</si>
  <si>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</si>
  <si>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</si>
  <si>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</si>
  <si>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</si>
  <si>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</si>
  <si>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</si>
  <si>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</si>
  <si>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</si>
  <si>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</si>
  <si>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</si>
  <si>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</si>
  <si>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</si>
  <si>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</si>
  <si>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</si>
  <si>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</si>
  <si>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</si>
  <si>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</si>
  <si>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</si>
  <si>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</si>
  <si>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</si>
  <si>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</si>
  <si>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</si>
  <si>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</si>
  <si>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</si>
  <si>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</si>
  <si>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</si>
  <si>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</si>
  <si>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</si>
  <si>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</si>
  <si>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</si>
  <si>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</si>
  <si>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</si>
  <si>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</si>
  <si>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</si>
  <si>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</si>
  <si>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</si>
  <si>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</si>
  <si>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</si>
  <si>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</si>
  <si>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</si>
  <si>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</si>
  <si>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</si>
  <si>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</si>
  <si>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</si>
  <si>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</si>
  <si>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</si>
  <si>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</si>
  <si>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</si>
  <si>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</si>
  <si>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</si>
  <si>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</si>
  <si>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</si>
  <si>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</si>
  <si>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</si>
  <si>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</si>
  <si>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</si>
  <si>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</si>
  <si>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</si>
  <si>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</si>
  <si>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</si>
  <si>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</si>
  <si>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</si>
  <si>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</si>
  <si>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</si>
  <si>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</si>
  <si>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</si>
  <si>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</si>
  <si>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</si>
  <si>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</si>
  <si>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</si>
  <si>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</si>
  <si>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</si>
  <si>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</si>
  <si>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</si>
  <si>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</si>
  <si>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</si>
  <si>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</si>
  <si>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</si>
  <si>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</si>
  <si>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</si>
  <si>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</si>
  <si>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</si>
  <si>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</si>
  <si>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</si>
  <si>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</si>
  <si>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</si>
  <si>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</si>
  <si>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</si>
  <si>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</si>
  <si>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</si>
  <si>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</si>
  <si>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</si>
  <si>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</si>
  <si>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</si>
  <si>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</si>
  <si>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</si>
  <si>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</si>
  <si>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</si>
  <si>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</si>
  <si>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</si>
  <si>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</si>
  <si>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</si>
  <si>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</si>
  <si>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</si>
  <si>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</si>
  <si>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</si>
  <si>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</si>
  <si>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</si>
  <si>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</si>
  <si>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</si>
  <si>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</si>
  <si>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</si>
  <si>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</si>
  <si>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</si>
  <si>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</si>
  <si>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</si>
  <si>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</si>
  <si>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</si>
  <si>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</si>
  <si>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</si>
  <si>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</si>
  <si>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</si>
  <si>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</si>
  <si>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</si>
  <si>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</si>
  <si>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</si>
  <si>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</si>
  <si>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</si>
  <si>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</si>
  <si>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</si>
  <si>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</si>
  <si>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</si>
  <si>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</si>
  <si>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</si>
  <si>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</si>
  <si>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</si>
  <si>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</si>
  <si>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</si>
  <si>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</si>
  <si>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</si>
  <si>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</si>
  <si>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</si>
  <si>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</si>
  <si>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</si>
  <si>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</si>
  <si>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</si>
  <si>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</si>
  <si>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</si>
  <si>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</si>
  <si>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</si>
  <si>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</si>
  <si>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</si>
  <si>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</si>
  <si>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</si>
  <si>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</si>
  <si>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</si>
  <si>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</si>
  <si>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</si>
  <si>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</si>
  <si>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</si>
  <si>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</si>
  <si>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</si>
  <si>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</si>
  <si>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</si>
  <si>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</si>
  <si>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</si>
  <si>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</si>
  <si>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</si>
  <si>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</si>
  <si>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</si>
  <si>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</si>
  <si>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</si>
  <si>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</si>
  <si>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</si>
  <si>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</si>
  <si>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</si>
  <si>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</si>
  <si>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</si>
  <si>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</si>
  <si>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</si>
  <si>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</si>
  <si>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</si>
  <si>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</si>
  <si>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</si>
  <si>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</si>
  <si>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</si>
  <si>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</si>
  <si>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</si>
  <si>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</si>
  <si>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</si>
  <si>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</si>
  <si>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</si>
  <si>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</si>
  <si>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</si>
  <si>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</si>
  <si>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</si>
  <si>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</si>
  <si>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</si>
  <si>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</si>
  <si>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</si>
  <si>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</si>
  <si>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</si>
  <si>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</si>
  <si>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</si>
  <si>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</si>
  <si>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</si>
  <si>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</si>
  <si>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</si>
  <si>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</si>
  <si>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</si>
  <si>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</si>
  <si>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</si>
  <si>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</si>
  <si>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</si>
  <si>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</si>
  <si>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</si>
  <si>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</si>
  <si>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</si>
  <si>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</si>
  <si>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</si>
  <si>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</si>
  <si>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</si>
  <si>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</si>
  <si>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</si>
  <si>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</si>
  <si>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</si>
  <si>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</si>
  <si>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</si>
  <si>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</si>
  <si>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</si>
  <si>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</si>
  <si>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</si>
  <si>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</si>
  <si>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</si>
  <si>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</si>
  <si>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</si>
  <si>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</si>
  <si>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</si>
  <si>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</si>
  <si>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</si>
  <si>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</si>
  <si>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</si>
  <si>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</si>
  <si>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</si>
  <si>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</si>
  <si>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</si>
  <si>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</si>
  <si>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</si>
  <si>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</si>
  <si>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</si>
  <si>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</si>
  <si>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</si>
  <si>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</si>
  <si>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</si>
  <si>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</si>
  <si>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</si>
  <si>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</si>
  <si>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</si>
  <si>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</si>
  <si>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</si>
  <si>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</si>
  <si>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</si>
  <si>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</si>
  <si>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</si>
  <si>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</si>
  <si>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</si>
  <si>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</si>
  <si>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</si>
  <si>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</si>
  <si>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</si>
  <si>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</si>
  <si>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</si>
  <si>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</si>
  <si>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</si>
  <si>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</si>
  <si>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</si>
  <si>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</si>
  <si>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</si>
  <si>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</si>
  <si>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</si>
  <si>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</si>
  <si>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</si>
  <si>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</si>
  <si>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</si>
  <si>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</si>
  <si>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</si>
  <si>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</si>
  <si>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</si>
  <si>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</si>
  <si>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</si>
  <si>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</si>
  <si>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</si>
  <si>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</si>
  <si>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</si>
  <si>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</si>
  <si>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</si>
  <si>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</si>
  <si>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</si>
  <si>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</si>
  <si>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</si>
  <si>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</si>
  <si>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</si>
  <si>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</si>
  <si>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</si>
  <si>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</si>
  <si>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</si>
  <si>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</si>
  <si>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</si>
  <si>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</si>
  <si>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</si>
  <si>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</si>
  <si>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</si>
  <si>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</si>
  <si>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</si>
  <si>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</si>
  <si>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</si>
  <si>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</si>
  <si>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</si>
  <si>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</si>
  <si>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</si>
  <si>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</si>
  <si>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</si>
  <si>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</si>
  <si>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</si>
  <si>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</si>
  <si>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</si>
  <si>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</si>
  <si>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</si>
  <si>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</si>
  <si>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</si>
  <si>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</si>
  <si>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</si>
  <si>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</si>
  <si>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</si>
  <si>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</si>
  <si>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</si>
  <si>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</si>
  <si>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</si>
  <si>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</si>
  <si>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</si>
  <si>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</si>
  <si>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</si>
  <si>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</si>
  <si>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</si>
  <si>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</si>
  <si>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</si>
  <si>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</si>
  <si>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</si>
  <si>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</si>
  <si>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</si>
  <si>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</si>
  <si>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</si>
  <si>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</si>
  <si>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</si>
  <si>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</si>
  <si>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</si>
  <si>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</si>
  <si>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</si>
  <si>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</si>
  <si>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</si>
  <si>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</si>
  <si>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</si>
  <si>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</si>
  <si>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</si>
  <si>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</si>
  <si>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</si>
  <si>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</si>
  <si>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</si>
  <si>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</si>
  <si>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</si>
  <si>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</si>
  <si>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</si>
  <si>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</si>
  <si>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</si>
  <si>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</si>
  <si>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</si>
  <si>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</si>
  <si>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</si>
  <si>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</si>
  <si>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</si>
  <si>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</si>
  <si>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</si>
  <si>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</si>
  <si>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</si>
  <si>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</si>
  <si>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</si>
  <si>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</si>
  <si>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</si>
  <si>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</si>
  <si>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</si>
  <si>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</si>
  <si>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</si>
  <si>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</si>
  <si>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</si>
  <si>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</si>
  <si>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</si>
  <si>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</si>
  <si>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</si>
  <si>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</si>
  <si>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</si>
  <si>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</si>
  <si>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</si>
  <si>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</si>
  <si>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</si>
  <si>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</si>
  <si>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</si>
  <si>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</si>
  <si>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</si>
  <si>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</si>
  <si>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</si>
  <si>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</si>
  <si>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</si>
  <si>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</si>
  <si>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</si>
  <si>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</si>
  <si>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</si>
  <si>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</si>
  <si>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</si>
  <si>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</si>
  <si>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</si>
  <si>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</si>
  <si>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</si>
  <si>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</si>
  <si>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</si>
  <si>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</si>
  <si>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</si>
  <si>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</si>
  <si>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</si>
  <si>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</si>
  <si>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</si>
  <si>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</si>
  <si>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</si>
  <si>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</si>
  <si>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</si>
  <si>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</si>
  <si>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</si>
  <si>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</si>
  <si>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</si>
  <si>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</si>
  <si>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</si>
  <si>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</si>
  <si>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</si>
  <si>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</si>
  <si>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</si>
  <si>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</si>
  <si>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</si>
  <si>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</si>
  <si>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</si>
  <si>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</si>
  <si>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</si>
  <si>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</si>
  <si>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</si>
  <si>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</si>
  <si>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</si>
  <si>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</si>
  <si>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</si>
  <si>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</si>
  <si>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</si>
  <si>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</si>
  <si>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</si>
  <si>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</si>
  <si>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</si>
  <si>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</si>
  <si>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</si>
  <si>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</si>
  <si>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</si>
  <si>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</si>
  <si>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</si>
  <si>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</si>
  <si>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</si>
  <si>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</si>
  <si>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</si>
  <si>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</si>
  <si>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</si>
  <si>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</si>
  <si>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</si>
  <si>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</si>
  <si>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</si>
  <si>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</si>
  <si>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</si>
  <si>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</si>
  <si>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</si>
  <si>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</si>
  <si>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</si>
  <si>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</si>
  <si>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</si>
  <si>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</si>
  <si>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</si>
  <si>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</si>
  <si>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</si>
  <si>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</si>
  <si>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</si>
  <si>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</si>
  <si>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</si>
  <si>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</si>
  <si>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</si>
  <si>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</si>
  <si>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</si>
  <si>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</si>
  <si>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</si>
  <si>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</si>
  <si>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</si>
  <si>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</si>
  <si>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</si>
  <si>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</si>
  <si>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</si>
  <si>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</si>
  <si>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</si>
  <si>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</si>
  <si>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</si>
  <si>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</si>
  <si>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</si>
  <si>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</si>
  <si>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</si>
  <si>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</si>
  <si>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</si>
  <si>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</si>
  <si>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</si>
  <si>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</si>
  <si>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</si>
  <si>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</si>
  <si>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</si>
  <si>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</si>
  <si>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</si>
  <si>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</si>
  <si>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</si>
  <si>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</si>
  <si>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</si>
  <si>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</si>
  <si>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</si>
  <si>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</si>
  <si>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</si>
  <si>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</si>
  <si>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</si>
  <si>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</si>
  <si>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</si>
  <si>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</si>
  <si>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</si>
  <si>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</si>
  <si>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</si>
  <si>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</si>
  <si>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</si>
  <si>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</si>
  <si>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</si>
  <si>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</si>
  <si>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</si>
  <si>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</si>
  <si>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</si>
  <si>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</si>
  <si>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</si>
  <si>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</si>
  <si>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</si>
  <si>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</si>
  <si>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</si>
  <si>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</si>
  <si>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</si>
  <si>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</si>
  <si>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</si>
  <si>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</si>
  <si>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</si>
  <si>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</si>
  <si>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</si>
  <si>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</si>
  <si>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</si>
  <si>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</si>
  <si>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</si>
  <si>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</si>
  <si>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</si>
  <si>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</si>
  <si>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</si>
  <si>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</si>
  <si>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</si>
  <si>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</si>
  <si>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</si>
  <si>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</si>
  <si>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</si>
  <si>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</si>
  <si>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</si>
  <si>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</si>
  <si>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</si>
  <si>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</si>
  <si>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</si>
  <si>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</si>
  <si>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</si>
  <si>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</si>
  <si>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</si>
  <si>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</si>
  <si>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</si>
  <si>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</si>
  <si>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</si>
  <si>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</si>
  <si>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</si>
  <si>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</si>
  <si>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</si>
  <si>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</si>
  <si>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</si>
  <si>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</si>
  <si>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</si>
  <si>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</si>
  <si>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</si>
  <si>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</si>
  <si>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</si>
  <si>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</si>
  <si>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</si>
  <si>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</si>
  <si>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</si>
  <si>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</si>
  <si>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</si>
  <si>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</si>
  <si>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</si>
  <si>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</si>
  <si>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</si>
  <si>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</si>
  <si>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</si>
  <si>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</si>
  <si>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</si>
  <si>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</si>
  <si>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</si>
  <si>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</si>
  <si>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</si>
  <si>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</si>
  <si>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</si>
  <si>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</si>
  <si>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</si>
  <si>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</si>
  <si>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</si>
  <si>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</si>
  <si>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</si>
  <si>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</si>
  <si>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</si>
  <si>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</si>
  <si>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</si>
  <si>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</si>
  <si>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</si>
  <si>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</si>
  <si>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</si>
  <si>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</si>
  <si>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</si>
  <si>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</si>
  <si>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</si>
  <si>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</si>
  <si>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</si>
  <si>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</si>
  <si>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</si>
  <si>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</si>
  <si>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</si>
  <si>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</si>
  <si>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</si>
  <si>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</si>
  <si>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</si>
  <si>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</si>
  <si>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</si>
  <si>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</si>
  <si>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</si>
  <si>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</si>
  <si>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</si>
  <si>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</si>
  <si>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</si>
  <si>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</si>
  <si>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</si>
  <si>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</si>
  <si>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</si>
  <si>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</si>
  <si>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</si>
  <si>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</si>
  <si>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</si>
  <si>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</si>
  <si>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</si>
  <si>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</si>
  <si>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</si>
  <si>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</si>
  <si>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</si>
  <si>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</si>
  <si>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</si>
  <si>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</si>
  <si>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</si>
  <si>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</si>
  <si>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</si>
  <si>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</si>
  <si>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</si>
  <si>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</si>
  <si>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</si>
  <si>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</si>
  <si>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</si>
  <si>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</si>
  <si>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</si>
  <si>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</si>
  <si>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</si>
  <si>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</si>
  <si>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</si>
  <si>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</si>
  <si>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</si>
  <si>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</si>
  <si>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</si>
  <si>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</si>
  <si>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</si>
  <si>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</si>
  <si>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</si>
  <si>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</si>
  <si>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</si>
  <si>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</si>
  <si>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</si>
  <si>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</si>
  <si>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</si>
  <si>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</si>
  <si>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</si>
  <si>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</si>
  <si>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</si>
  <si>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</si>
  <si>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</si>
  <si>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</si>
  <si>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</si>
  <si>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</si>
  <si>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</si>
  <si>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</si>
  <si>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</si>
  <si>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</si>
  <si>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</si>
  <si>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</si>
  <si>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</si>
  <si>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</si>
  <si>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</si>
  <si>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</si>
  <si>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</si>
  <si>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</si>
  <si>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</si>
  <si>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</si>
  <si>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</si>
  <si>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</si>
  <si>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</si>
  <si>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</si>
  <si>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</si>
  <si>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</si>
  <si>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</si>
  <si>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</si>
  <si>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</si>
  <si>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</si>
  <si>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</si>
  <si>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</si>
  <si>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</si>
  <si>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</si>
  <si>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</si>
  <si>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</si>
  <si>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</si>
  <si>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</si>
  <si>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</si>
  <si>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</si>
  <si>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</si>
  <si>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</si>
  <si>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</si>
  <si>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</si>
  <si>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</si>
  <si>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</si>
  <si>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</si>
  <si>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</si>
  <si>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</si>
  <si>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</si>
  <si>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</si>
  <si>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</si>
  <si>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</si>
  <si>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</si>
  <si>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</si>
  <si>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</si>
  <si>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</si>
  <si>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</si>
  <si>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</si>
  <si>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</si>
  <si>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</si>
  <si>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</si>
  <si>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</si>
  <si>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</si>
  <si>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</si>
  <si>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</si>
  <si>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</si>
  <si>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</si>
  <si>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</si>
  <si>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</si>
  <si>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</si>
  <si>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</si>
  <si>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</si>
  <si>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</si>
  <si>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</si>
  <si>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</si>
  <si>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</si>
  <si>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</si>
  <si>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</si>
  <si>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</si>
  <si>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</si>
  <si>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</si>
  <si>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</si>
  <si>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</si>
  <si>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</si>
  <si>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</si>
  <si>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</si>
  <si>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</si>
  <si>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</si>
  <si>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</si>
  <si>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</si>
  <si>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</si>
  <si>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</si>
  <si>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</si>
  <si>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</si>
  <si>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</si>
  <si>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</si>
  <si>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</si>
  <si>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</si>
  <si>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</si>
  <si>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</si>
  <si>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</si>
  <si>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</si>
  <si>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</si>
  <si>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</si>
  <si>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</si>
  <si>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</si>
  <si>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</si>
  <si>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</si>
  <si>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</si>
  <si>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</si>
  <si>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</si>
  <si>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</si>
  <si>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</si>
  <si>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</si>
  <si>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</si>
  <si>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</si>
  <si>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</si>
  <si>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</si>
  <si>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</si>
  <si>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</si>
  <si>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</si>
  <si>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</si>
  <si>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</si>
  <si>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</si>
  <si>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</si>
  <si>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</si>
  <si>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</si>
  <si>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</si>
  <si>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</si>
  <si>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</si>
  <si>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</si>
  <si>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</si>
  <si>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</si>
  <si>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</si>
  <si>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</si>
  <si>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</si>
  <si>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</si>
  <si>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</si>
  <si>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</si>
  <si>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</si>
  <si>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</si>
  <si>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</si>
  <si>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</si>
  <si>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</si>
  <si>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</si>
  <si>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</si>
  <si>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</si>
  <si>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</si>
  <si>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</si>
  <si>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</si>
  <si>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</si>
  <si>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</si>
  <si>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</si>
  <si>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</si>
  <si>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</si>
  <si>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</si>
  <si>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</si>
  <si>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</si>
  <si>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</si>
  <si>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</si>
  <si>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</si>
  <si>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</si>
  <si>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</si>
  <si>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</si>
  <si>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</si>
  <si>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</si>
  <si>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</si>
  <si>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</si>
  <si>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</si>
  <si>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</si>
  <si>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</si>
  <si>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</si>
  <si>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</si>
  <si>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</si>
  <si>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</si>
  <si>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</si>
  <si>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</si>
  <si>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</si>
  <si>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</si>
  <si>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</si>
  <si>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</si>
  <si>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</si>
  <si>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</si>
  <si>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</si>
  <si>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</si>
  <si>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</si>
  <si>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</si>
  <si>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</si>
  <si>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</si>
  <si>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</si>
  <si>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</si>
  <si>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</si>
  <si>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</si>
  <si>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</si>
  <si>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</si>
  <si>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</si>
  <si>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</si>
  <si>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</si>
  <si>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</si>
  <si>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</si>
  <si>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</si>
  <si>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</si>
  <si>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</si>
  <si>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</si>
  <si>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</si>
  <si>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</si>
  <si>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</si>
  <si>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</si>
  <si>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</si>
  <si>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</si>
  <si>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</si>
  <si>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</si>
  <si>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</si>
  <si>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</si>
  <si>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</si>
  <si>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</si>
  <si>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</si>
  <si>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</si>
  <si>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</si>
  <si>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</si>
  <si>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</si>
  <si>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</si>
  <si>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</si>
  <si>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</si>
  <si>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</si>
  <si>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</si>
  <si>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</si>
  <si>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</si>
  <si>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</si>
  <si>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</si>
  <si>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</si>
  <si>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</si>
  <si>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</si>
  <si>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</si>
  <si>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</si>
  <si>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</si>
  <si>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</si>
  <si>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</si>
  <si>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</si>
  <si>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</si>
  <si>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</si>
  <si>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</si>
  <si>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</si>
  <si>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</si>
  <si>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</si>
  <si>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</si>
  <si>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</si>
  <si>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</si>
  <si>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</si>
  <si>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</si>
  <si>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</si>
  <si>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</si>
  <si>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</si>
  <si>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</si>
  <si>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</si>
  <si>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</si>
  <si>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</si>
  <si>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</si>
  <si>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</si>
  <si>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</si>
  <si>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</si>
  <si>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</si>
  <si>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</si>
  <si>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</si>
  <si>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</si>
  <si>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</si>
  <si>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</si>
  <si>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</si>
  <si>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</si>
  <si>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</si>
  <si>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</si>
  <si>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</si>
  <si>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</si>
  <si>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</si>
  <si>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</si>
  <si>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</si>
  <si>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</si>
  <si>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</si>
  <si>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</si>
  <si>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</si>
  <si>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</si>
  <si>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</si>
  <si>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</si>
  <si>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</si>
  <si>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</si>
  <si>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</si>
  <si>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</si>
  <si>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</si>
  <si>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</si>
  <si>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</si>
  <si>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</si>
  <si>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</si>
  <si>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</si>
  <si>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</si>
  <si>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</si>
  <si>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</si>
  <si>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</si>
  <si>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</si>
  <si>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</si>
  <si>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</si>
  <si>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</si>
  <si>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</si>
  <si>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</si>
  <si>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</si>
  <si>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</si>
  <si>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</si>
  <si>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</si>
  <si>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</si>
  <si>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</si>
  <si>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</si>
  <si>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</si>
  <si>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</si>
  <si>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</si>
  <si>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</si>
  <si>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</si>
  <si>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</si>
  <si>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</si>
  <si>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</si>
  <si>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</si>
  <si>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</si>
  <si>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</si>
  <si>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</si>
  <si>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</si>
  <si>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</si>
  <si>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</si>
  <si>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</si>
  <si>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</si>
  <si>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</si>
  <si>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</si>
  <si>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</si>
  <si>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</si>
  <si>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</si>
  <si>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</si>
  <si>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</si>
  <si>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</si>
  <si>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</si>
  <si>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</si>
  <si>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</si>
  <si>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</si>
  <si>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</si>
  <si>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</si>
  <si>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</si>
  <si>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</si>
  <si>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</si>
  <si>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</si>
  <si>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</si>
  <si>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</si>
  <si>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</si>
  <si>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</si>
  <si>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</si>
  <si>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</si>
  <si>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</si>
  <si>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</si>
  <si>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</si>
  <si>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</si>
  <si>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</si>
  <si>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</si>
  <si>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</si>
  <si>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</si>
  <si>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</si>
  <si>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</si>
  <si>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</si>
  <si>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</si>
  <si>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</si>
  <si>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</si>
  <si>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</si>
  <si>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</si>
  <si>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</si>
  <si>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</si>
  <si>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</si>
  <si>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</si>
  <si>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</si>
  <si>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</si>
  <si>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</si>
  <si>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</si>
  <si>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</si>
  <si>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</si>
  <si>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</si>
  <si>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</si>
  <si>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</si>
  <si>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</si>
  <si>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</si>
  <si>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</si>
  <si>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</si>
  <si>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</si>
  <si>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</si>
  <si>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</si>
  <si>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</si>
  <si>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</si>
  <si>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</si>
  <si>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</si>
  <si>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</si>
  <si>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</si>
  <si>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</si>
  <si>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</si>
  <si>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</si>
  <si>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</si>
  <si>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</si>
  <si>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</si>
  <si>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</si>
  <si>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</si>
  <si>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</si>
  <si>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</si>
  <si>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</si>
  <si>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</si>
  <si>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</si>
  <si>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</si>
  <si>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</si>
  <si>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</si>
  <si>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</si>
  <si>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</si>
  <si>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</si>
  <si>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</si>
  <si>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</si>
  <si>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</si>
  <si>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</si>
  <si>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</si>
  <si>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</si>
  <si>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</si>
  <si>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</si>
  <si>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</si>
  <si>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</si>
  <si>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</si>
  <si>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</si>
  <si>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</si>
  <si>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</si>
  <si>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</si>
  <si>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</si>
  <si>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</si>
  <si>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</si>
  <si>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</si>
  <si>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</si>
  <si>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</si>
  <si>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</si>
  <si>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</si>
  <si>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</si>
  <si>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</si>
  <si>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</si>
  <si>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</si>
  <si>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</si>
  <si>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</si>
  <si>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</si>
  <si>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</si>
  <si>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</si>
  <si>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</si>
  <si>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</si>
  <si>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</si>
  <si>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</si>
  <si>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</si>
  <si>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</si>
  <si>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</si>
  <si>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</si>
  <si>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</si>
  <si>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</si>
  <si>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</si>
  <si>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</si>
  <si>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</si>
  <si>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</si>
  <si>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</si>
  <si>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</si>
  <si>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</si>
  <si>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</si>
  <si>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</si>
  <si>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</si>
  <si>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</si>
  <si>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</si>
  <si>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</si>
  <si>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</si>
  <si>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</si>
  <si>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</si>
  <si>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</si>
  <si>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</si>
  <si>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</si>
  <si>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</si>
  <si>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</si>
  <si>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</si>
  <si>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</si>
  <si>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</si>
  <si>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</si>
  <si>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</si>
  <si>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</si>
  <si>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</si>
  <si>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</si>
  <si>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</si>
  <si>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</si>
  <si>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</si>
  <si>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</si>
  <si>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</si>
  <si>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</si>
  <si>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</si>
  <si>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</si>
  <si>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</si>
  <si>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</si>
  <si>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</si>
  <si>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</si>
  <si>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</si>
  <si>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</si>
  <si>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</si>
  <si>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</si>
  <si>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</si>
  <si>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</si>
  <si>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</si>
  <si>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</si>
  <si>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</si>
  <si>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</si>
  <si>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</si>
  <si>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</si>
  <si>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</si>
  <si>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</si>
  <si>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</si>
  <si>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</si>
  <si>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</si>
  <si>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</si>
  <si>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</si>
  <si>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</si>
  <si>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</si>
  <si>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</si>
  <si>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</si>
  <si>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</si>
  <si>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</si>
  <si>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</si>
  <si>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</si>
  <si>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</si>
  <si>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</si>
  <si>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</si>
  <si>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</si>
  <si>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</si>
  <si>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</si>
  <si>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</si>
  <si>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</si>
  <si>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</si>
  <si>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</si>
  <si>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</si>
  <si>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</si>
  <si>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</si>
  <si>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</si>
  <si>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</si>
  <si>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</si>
  <si>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</si>
  <si>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</si>
  <si>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</si>
  <si>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</si>
  <si>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</si>
  <si>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</si>
  <si>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</si>
  <si>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</si>
  <si>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</si>
  <si>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</si>
  <si>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</si>
  <si>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</si>
  <si>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</si>
  <si>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</si>
  <si>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</si>
  <si>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</si>
  <si>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</si>
  <si>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</si>
  <si>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</si>
  <si>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</si>
  <si>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</si>
  <si>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</si>
  <si>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</si>
  <si>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</si>
  <si>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</si>
  <si>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</si>
  <si>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</si>
  <si>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</si>
  <si>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</si>
  <si>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</si>
  <si>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</si>
  <si>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</si>
  <si>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</si>
  <si>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</si>
  <si>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</si>
  <si>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</si>
  <si>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</si>
  <si>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</si>
  <si>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</si>
  <si>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</si>
  <si>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</si>
  <si>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</si>
  <si>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</si>
  <si>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</si>
  <si>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</si>
  <si>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</si>
  <si>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</si>
  <si>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</si>
  <si>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</si>
  <si>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</si>
  <si>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</si>
  <si>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</si>
  <si>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</si>
  <si>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</si>
  <si>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</si>
  <si>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</si>
  <si>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</si>
  <si>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</si>
  <si>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</si>
  <si>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</si>
  <si>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</si>
  <si>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</si>
  <si>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</si>
  <si>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</si>
  <si>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</si>
  <si>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</si>
  <si>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</si>
  <si>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</si>
  <si>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</si>
  <si>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</si>
  <si>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</si>
  <si>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</si>
  <si>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</si>
  <si>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</si>
  <si>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</si>
  <si>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</si>
  <si>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</si>
  <si>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</si>
  <si>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</si>
  <si>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</si>
  <si>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</si>
  <si>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</si>
  <si>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</si>
  <si>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</si>
  <si>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</si>
  <si>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</si>
  <si>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</si>
  <si>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</si>
  <si>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</si>
  <si>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</si>
  <si>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</si>
  <si>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</si>
  <si>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</si>
  <si>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</si>
  <si>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</si>
  <si>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</si>
  <si>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</si>
  <si>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</si>
  <si>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</si>
  <si>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</si>
  <si>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</si>
  <si>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</si>
  <si>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</si>
  <si>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</si>
  <si>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</si>
  <si>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</si>
  <si>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</si>
  <si>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</si>
  <si>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</si>
  <si>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</si>
  <si>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</si>
  <si>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</si>
  <si>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</si>
  <si>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</si>
  <si>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</si>
  <si>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</si>
  <si>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</si>
  <si>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</si>
  <si>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</si>
  <si>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</si>
  <si>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</si>
  <si>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</si>
  <si>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</si>
  <si>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</si>
  <si>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</si>
  <si>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</si>
  <si>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</si>
  <si>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</si>
  <si>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</si>
  <si>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</si>
  <si>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</si>
  <si>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</si>
  <si>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</si>
  <si>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</si>
  <si>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</si>
  <si>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</si>
  <si>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</si>
  <si>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</si>
  <si>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</si>
  <si>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</si>
  <si>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</si>
  <si>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</si>
  <si>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</si>
  <si>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</si>
  <si>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</si>
  <si>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</si>
  <si>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</si>
  <si>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</si>
  <si>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</si>
  <si>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</si>
  <si>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</si>
  <si>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</si>
  <si>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</si>
  <si>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</si>
  <si>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</si>
  <si>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</si>
  <si>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</si>
  <si>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</si>
  <si>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</si>
  <si>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</si>
  <si>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</si>
  <si>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</si>
  <si>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</si>
  <si>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</si>
  <si>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</si>
  <si>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</si>
  <si>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</si>
  <si>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</si>
  <si>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</si>
  <si>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</si>
  <si>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</si>
  <si>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</si>
  <si>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</si>
  <si>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</si>
  <si>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</si>
  <si>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</si>
  <si>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</si>
  <si>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</si>
  <si>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</si>
  <si>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</si>
  <si>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</si>
  <si>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</si>
  <si>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</si>
  <si>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</si>
  <si>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</si>
  <si>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</si>
  <si>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</si>
  <si>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</si>
  <si>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</si>
  <si>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</si>
  <si>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</si>
  <si>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</si>
  <si>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</si>
  <si>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</si>
  <si>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</si>
  <si>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</si>
  <si>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</si>
  <si>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</si>
  <si>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</si>
  <si>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</si>
  <si>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</si>
  <si>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</si>
  <si>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</si>
  <si>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</si>
  <si>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</si>
  <si>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</si>
  <si>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</si>
  <si>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</si>
  <si>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</si>
  <si>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</si>
  <si>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</si>
  <si>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</si>
  <si>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</si>
  <si>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</si>
  <si>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</si>
  <si>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</si>
  <si>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</si>
  <si>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</si>
  <si>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</si>
  <si>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</si>
  <si>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</si>
  <si>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</si>
  <si>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</si>
  <si>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</si>
  <si>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</si>
  <si>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</si>
  <si>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</si>
  <si>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</si>
  <si>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</si>
  <si>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</si>
  <si>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</si>
  <si>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</si>
  <si>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</si>
  <si>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</si>
  <si>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</si>
  <si>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</si>
  <si>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</si>
  <si>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</si>
  <si>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</si>
  <si>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</si>
  <si>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</si>
  <si>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</si>
  <si>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</si>
  <si>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</si>
  <si>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</si>
  <si>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</si>
  <si>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</si>
  <si>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</si>
  <si>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</si>
  <si>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</si>
  <si>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</si>
  <si>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</si>
  <si>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</si>
  <si>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</si>
  <si>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</si>
  <si>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</si>
  <si>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</si>
  <si>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</si>
  <si>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</si>
  <si>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</si>
  <si>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</si>
  <si>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</si>
  <si>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</si>
  <si>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</si>
  <si>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</si>
  <si>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</si>
  <si>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</si>
  <si>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</si>
  <si>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</si>
  <si>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</si>
  <si>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</si>
  <si>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</si>
  <si>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</si>
  <si>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</si>
  <si>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</si>
  <si>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</si>
  <si>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</si>
  <si>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</si>
  <si>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</si>
  <si>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</si>
  <si>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</si>
  <si>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</si>
  <si>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</si>
  <si>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</si>
  <si>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</si>
  <si>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</si>
  <si>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</si>
  <si>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</si>
  <si>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</si>
  <si>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</si>
  <si>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</si>
  <si>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</si>
  <si>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</si>
  <si>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</si>
  <si>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</si>
  <si>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</si>
  <si>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</si>
  <si>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</si>
  <si>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</si>
  <si>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</si>
  <si>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</si>
  <si>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</si>
  <si>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</si>
  <si>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</si>
  <si>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</si>
  <si>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</si>
  <si>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</si>
  <si>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</si>
  <si>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</si>
  <si>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</si>
  <si>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</si>
  <si>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</si>
  <si>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</si>
  <si>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</si>
  <si>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</si>
  <si>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</si>
  <si>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</si>
  <si>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</si>
  <si>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</si>
  <si>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</si>
  <si>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</si>
  <si>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</si>
  <si>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</si>
  <si>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</si>
  <si>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</si>
  <si>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</si>
  <si>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</si>
  <si>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</si>
  <si>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</si>
  <si>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</si>
  <si>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</si>
  <si>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</si>
  <si>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</si>
  <si>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</si>
  <si>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</si>
  <si>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</si>
  <si>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</si>
  <si>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</si>
  <si>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</si>
  <si>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</si>
  <si>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</si>
  <si>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</si>
  <si>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</si>
  <si>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</si>
  <si>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</si>
  <si>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</si>
  <si>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</si>
  <si>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</si>
  <si>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</si>
  <si>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</si>
  <si>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</si>
  <si>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</si>
  <si>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</si>
  <si>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</si>
  <si>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</si>
  <si>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</si>
  <si>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</si>
  <si>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</si>
  <si>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</si>
  <si>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</si>
  <si>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</si>
  <si>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</si>
  <si>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</si>
  <si>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</si>
  <si>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</si>
  <si>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</si>
  <si>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</si>
  <si>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</si>
  <si>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</si>
  <si>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</si>
  <si>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</si>
  <si>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</si>
  <si>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</si>
  <si>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</si>
  <si>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</si>
  <si>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</si>
  <si>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</si>
  <si>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</si>
  <si>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</si>
  <si>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</si>
  <si>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</si>
  <si>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</si>
  <si>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</si>
  <si>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</si>
  <si>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</si>
  <si>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</si>
  <si>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</si>
  <si>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</si>
  <si>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</si>
  <si>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</si>
  <si>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</si>
  <si>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</si>
  <si>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</si>
  <si>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</si>
  <si>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</si>
  <si>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</si>
  <si>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</si>
  <si>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</si>
  <si>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</si>
  <si>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</si>
  <si>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</si>
  <si>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</si>
  <si>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</si>
  <si>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</si>
  <si>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</si>
  <si>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</si>
  <si>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</si>
  <si>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</si>
  <si>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</si>
  <si>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</si>
  <si>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</si>
  <si>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</si>
  <si>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</si>
  <si>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</si>
  <si>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</si>
  <si>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</si>
  <si>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</si>
  <si>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</si>
  <si>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</si>
  <si>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</si>
  <si>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</si>
  <si>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</si>
  <si>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</si>
  <si>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</si>
  <si>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</si>
  <si>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</si>
  <si>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</si>
  <si>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</si>
  <si>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</si>
  <si>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</si>
  <si>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</si>
  <si>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</si>
  <si>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</si>
  <si>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</si>
  <si>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</si>
  <si>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</si>
  <si>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</si>
  <si>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</si>
  <si>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</si>
  <si>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</si>
  <si>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</si>
  <si>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</si>
  <si>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</si>
  <si>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</si>
  <si>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</si>
  <si>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</si>
  <si>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</si>
  <si>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</si>
  <si>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</si>
  <si>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</si>
  <si>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</si>
  <si>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</si>
  <si>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</si>
  <si>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</si>
  <si>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</si>
  <si>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</si>
  <si>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</si>
  <si>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</si>
  <si>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</si>
  <si>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</si>
  <si>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</si>
  <si>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</si>
  <si>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</si>
  <si>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</si>
  <si>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</si>
  <si>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</si>
  <si>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</si>
  <si>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</si>
  <si>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</si>
  <si>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</si>
  <si>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</si>
  <si>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</si>
  <si>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</si>
  <si>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</si>
  <si>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</si>
  <si>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</si>
  <si>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</si>
  <si>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</si>
  <si>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</si>
  <si>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</si>
  <si>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</si>
  <si>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</si>
  <si>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</si>
  <si>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</si>
  <si>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</si>
  <si>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</si>
  <si>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</si>
  <si>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</si>
  <si>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</si>
  <si>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</si>
  <si>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</si>
  <si>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</si>
  <si>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</si>
  <si>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</si>
  <si>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</si>
  <si>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</si>
  <si>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</si>
  <si>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</si>
  <si>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</si>
  <si>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</si>
  <si>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</si>
  <si>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</si>
  <si>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</si>
  <si>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</si>
  <si>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</si>
  <si>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</si>
  <si>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</si>
  <si>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</si>
  <si>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</si>
  <si>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</si>
  <si>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</si>
  <si>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</si>
  <si>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</si>
  <si>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</si>
  <si>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</si>
  <si>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</si>
  <si>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</si>
  <si>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</si>
  <si>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</si>
  <si>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</si>
  <si>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</si>
  <si>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</si>
  <si>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</si>
  <si>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</si>
  <si>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</si>
  <si>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</si>
  <si>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</si>
  <si>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</si>
  <si>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</si>
  <si>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</si>
  <si>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</si>
  <si>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</si>
  <si>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</si>
  <si>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</si>
  <si>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</si>
  <si>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</si>
  <si>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</si>
  <si>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</si>
  <si>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</si>
  <si>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</si>
  <si>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</si>
  <si>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</si>
  <si>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</si>
  <si>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</si>
  <si>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</si>
  <si>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</si>
  <si>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</si>
  <si>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</si>
  <si>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</si>
  <si>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</si>
  <si>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</si>
  <si>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</si>
  <si>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</si>
  <si>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</si>
  <si>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</si>
  <si>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</si>
  <si>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</si>
  <si>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</si>
  <si>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</si>
  <si>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</si>
  <si>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</si>
  <si>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</si>
  <si>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</si>
  <si>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</si>
  <si>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</si>
  <si>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</si>
  <si>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</si>
  <si>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</si>
  <si>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</si>
  <si>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</si>
  <si>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</si>
  <si>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</si>
  <si>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</si>
  <si>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</si>
  <si>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</si>
  <si>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</si>
  <si>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</si>
  <si>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</si>
  <si>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</si>
  <si>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</si>
  <si>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</si>
  <si>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</si>
  <si>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</si>
  <si>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</si>
  <si>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</si>
  <si>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</si>
  <si>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</si>
  <si>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</si>
  <si>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</si>
  <si>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</si>
  <si>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</si>
  <si>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</si>
  <si>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</si>
  <si>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</si>
  <si>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</si>
  <si>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</si>
  <si>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</si>
  <si>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</si>
  <si>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</si>
  <si>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</si>
  <si>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</si>
  <si>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</si>
  <si>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</si>
  <si>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</si>
  <si>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</si>
  <si>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</si>
  <si>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</si>
  <si>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</si>
  <si>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</si>
  <si>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</si>
  <si>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</si>
  <si>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</si>
  <si>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</si>
  <si>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</si>
  <si>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</si>
  <si>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</si>
  <si>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</si>
  <si>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</si>
  <si>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</si>
  <si>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</si>
  <si>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</si>
  <si>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</si>
  <si>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</si>
  <si>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</si>
  <si>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</si>
  <si>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</si>
  <si>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</si>
  <si>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</si>
  <si>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</si>
  <si>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</si>
  <si>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</si>
  <si>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</si>
  <si>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</si>
  <si>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</si>
  <si>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</si>
  <si>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</si>
  <si>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</si>
  <si>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</si>
  <si>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</si>
  <si>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</si>
  <si>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</si>
  <si>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</si>
  <si>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</si>
  <si>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</si>
  <si>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</si>
  <si>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</si>
  <si>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</si>
  <si>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</si>
  <si>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</si>
  <si>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</si>
  <si>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</si>
  <si>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</si>
  <si>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</si>
  <si>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</si>
  <si>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</si>
  <si>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</si>
  <si>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</si>
  <si>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</si>
  <si>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</si>
  <si>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</si>
  <si>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</si>
  <si>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</si>
  <si>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</si>
  <si>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</si>
  <si>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</si>
  <si>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</si>
  <si>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</si>
  <si>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</si>
  <si>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</si>
  <si>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</si>
  <si>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</si>
  <si>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</si>
  <si>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</si>
  <si>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</si>
  <si>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</si>
  <si>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</si>
  <si>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</si>
  <si>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</si>
  <si>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</si>
  <si>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</si>
  <si>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</si>
  <si>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</si>
  <si>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</si>
  <si>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</si>
  <si>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</si>
  <si>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</si>
  <si>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</si>
  <si>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</si>
  <si>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</si>
  <si>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</si>
  <si>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</si>
  <si>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</si>
  <si>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</si>
  <si>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</si>
  <si>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</si>
  <si>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</si>
  <si>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</si>
  <si>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</si>
  <si>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</si>
  <si>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</si>
  <si>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</si>
  <si>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</si>
  <si>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</si>
  <si>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</si>
  <si>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</si>
  <si>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</si>
  <si>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</si>
  <si>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</si>
  <si>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</si>
  <si>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</si>
  <si>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</si>
  <si>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</si>
  <si>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</si>
  <si>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</si>
  <si>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</si>
  <si>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</si>
  <si>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</si>
  <si>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</si>
  <si>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</si>
  <si>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</si>
  <si>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</si>
  <si>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</si>
  <si>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</si>
  <si>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</si>
  <si>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</si>
  <si>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</si>
  <si>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</si>
  <si>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</si>
  <si>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</si>
  <si>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</si>
  <si>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</si>
  <si>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</si>
  <si>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</si>
  <si>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</si>
  <si>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</si>
  <si>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</si>
  <si>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</si>
  <si>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</si>
  <si>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</si>
  <si>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</si>
  <si>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</si>
  <si>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</si>
  <si>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</si>
  <si>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</si>
  <si>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</si>
  <si>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</si>
  <si>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</si>
  <si>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</si>
  <si>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</si>
  <si>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</si>
  <si>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</si>
  <si>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</si>
  <si>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</si>
  <si>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</si>
  <si>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</si>
  <si>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</si>
  <si>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</si>
  <si>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</si>
  <si>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</si>
  <si>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</si>
  <si>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</si>
  <si>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</si>
  <si>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</si>
  <si>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</si>
  <si>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</si>
  <si>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</si>
  <si>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</si>
  <si>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</si>
  <si>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</si>
  <si>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</si>
  <si>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</si>
  <si>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</si>
  <si>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</si>
  <si>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</si>
  <si>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</si>
  <si>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</si>
  <si>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</si>
  <si>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</si>
  <si>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</si>
  <si>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</si>
  <si>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</si>
  <si>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</si>
  <si>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</si>
  <si>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</si>
  <si>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</si>
  <si>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</si>
  <si>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</si>
  <si>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</si>
  <si>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</si>
  <si>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</si>
  <si>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</si>
  <si>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</si>
  <si>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</si>
  <si>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</si>
  <si>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</si>
  <si>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</si>
  <si>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</si>
  <si>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</si>
  <si>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</si>
  <si>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</si>
  <si>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</si>
  <si>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</si>
  <si>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</si>
  <si>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</si>
  <si>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</si>
  <si>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</si>
  <si>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</si>
  <si>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</si>
  <si>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</si>
  <si>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</si>
  <si>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</si>
  <si>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</si>
  <si>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</si>
  <si>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</si>
  <si>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</si>
  <si>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</si>
  <si>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</si>
  <si>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</si>
  <si>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</si>
  <si>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</si>
  <si>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</si>
  <si>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</si>
  <si>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</si>
  <si>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</si>
  <si>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</si>
  <si>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</si>
  <si>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</si>
  <si>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</si>
  <si>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</si>
  <si>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</si>
  <si>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</si>
  <si>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</si>
  <si>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</si>
  <si>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</si>
  <si>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</si>
  <si>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</si>
  <si>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</si>
  <si>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</si>
  <si>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</si>
  <si>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</si>
  <si>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</si>
  <si>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</si>
  <si>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</si>
  <si>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</si>
  <si>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</si>
  <si>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</si>
  <si>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</si>
  <si>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</si>
  <si>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</si>
  <si>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</si>
  <si>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</si>
  <si>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</si>
  <si>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</si>
  <si>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</si>
  <si>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</si>
  <si>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</si>
  <si>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</si>
  <si>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</si>
  <si>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</si>
  <si>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</si>
  <si>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</si>
  <si>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</si>
  <si>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</si>
  <si>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</si>
  <si>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</si>
  <si>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</si>
  <si>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</si>
  <si>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</si>
  <si>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</si>
  <si>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</si>
  <si>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</si>
  <si>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</si>
  <si>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</si>
  <si>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</si>
  <si>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</si>
  <si>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</si>
  <si>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</si>
  <si>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</si>
  <si>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</si>
  <si>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</si>
  <si>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</si>
  <si>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</si>
  <si>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</si>
  <si>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</si>
  <si>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</si>
  <si>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</si>
  <si>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</si>
  <si>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</si>
  <si>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</si>
  <si>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</si>
  <si>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</si>
  <si>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</si>
  <si>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</si>
  <si>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</si>
  <si>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</si>
  <si>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</si>
  <si>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</si>
  <si>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</si>
  <si>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</si>
  <si>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</si>
  <si>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</si>
  <si>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</si>
  <si>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</si>
  <si>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</si>
  <si>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</si>
  <si>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</si>
  <si>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</si>
  <si>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</si>
  <si>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</si>
  <si>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</si>
  <si>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</si>
  <si>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</si>
  <si>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</si>
  <si>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</si>
  <si>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</si>
  <si>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</si>
  <si>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</si>
  <si>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</si>
  <si>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</si>
  <si>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</si>
  <si>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</si>
  <si>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</si>
  <si>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</si>
  <si>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</si>
  <si>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</si>
  <si>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</si>
  <si>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</si>
  <si>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</si>
  <si>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</si>
  <si>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</si>
  <si>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</si>
  <si>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</si>
  <si>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</si>
  <si>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</si>
  <si>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</si>
  <si>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</si>
  <si>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</si>
  <si>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</si>
  <si>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</si>
  <si>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</si>
  <si>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</si>
  <si>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</si>
  <si>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</si>
  <si>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</si>
  <si>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</si>
  <si>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</si>
  <si>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</si>
  <si>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</si>
  <si>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</si>
  <si>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</si>
  <si>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</si>
  <si>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</si>
  <si>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</si>
  <si>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</si>
  <si>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</si>
  <si>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</si>
  <si>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</si>
  <si>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</si>
  <si>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</si>
  <si>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</si>
  <si>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</si>
  <si>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</si>
  <si>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</si>
  <si>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</si>
  <si>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</si>
  <si>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</si>
  <si>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</si>
  <si>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</si>
  <si>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</si>
  <si>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</si>
  <si>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</si>
  <si>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</si>
  <si>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</si>
  <si>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</si>
  <si>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</si>
  <si>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</si>
  <si>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</si>
  <si>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</si>
  <si>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</si>
  <si>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</si>
  <si>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</si>
  <si>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</si>
  <si>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</si>
  <si>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</si>
  <si>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</si>
  <si>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</si>
  <si>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</si>
  <si>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</si>
  <si>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</si>
  <si>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</si>
  <si>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</si>
  <si>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</si>
  <si>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</si>
  <si>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</si>
  <si>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</si>
  <si>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</si>
  <si>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</si>
  <si>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</si>
  <si>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</si>
  <si>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</si>
  <si>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</si>
  <si>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</si>
  <si>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</si>
  <si>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</si>
  <si>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</si>
  <si>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</si>
  <si>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</si>
  <si>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</si>
  <si>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</si>
  <si>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</si>
  <si>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</si>
  <si>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</si>
  <si>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</si>
  <si>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</si>
  <si>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</si>
  <si>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</si>
  <si>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</si>
  <si>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</si>
  <si>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</si>
  <si>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</si>
  <si>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</si>
  <si>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</si>
  <si>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</si>
  <si>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</si>
  <si>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</si>
  <si>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</si>
  <si>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</si>
  <si>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</si>
  <si>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</si>
  <si>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</si>
  <si>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</si>
  <si>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</si>
  <si>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</si>
  <si>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</si>
  <si>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</si>
  <si>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</si>
  <si>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</si>
  <si>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</si>
  <si>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</si>
  <si>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</si>
  <si>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</si>
  <si>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</si>
  <si>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</si>
  <si>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</si>
  <si>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</si>
  <si>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</si>
  <si>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</si>
  <si>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</si>
  <si>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</si>
  <si>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</si>
  <si>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</si>
  <si>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</si>
  <si>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</si>
  <si>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</si>
  <si>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</si>
  <si>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</si>
  <si>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</si>
  <si>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</si>
  <si>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</si>
  <si>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</si>
  <si>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</si>
  <si>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</si>
  <si>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</si>
  <si>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</si>
  <si>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</si>
  <si>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</si>
  <si>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</si>
  <si>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</si>
  <si>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</si>
  <si>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</si>
  <si>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</si>
  <si>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</si>
  <si>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</si>
  <si>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</si>
  <si>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</si>
  <si>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</si>
  <si>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</si>
  <si>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</si>
  <si>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</si>
  <si>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</si>
  <si>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</si>
  <si>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</si>
  <si>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</si>
  <si>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</si>
  <si>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</si>
  <si>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</si>
  <si>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</si>
  <si>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</si>
  <si>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</si>
  <si>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</si>
  <si>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</si>
  <si>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</si>
  <si>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</si>
  <si>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</si>
  <si>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</si>
  <si>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</si>
  <si>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</si>
  <si>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</si>
  <si>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</si>
  <si>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</si>
  <si>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</si>
  <si>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</si>
  <si>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</si>
  <si>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</si>
  <si>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</si>
  <si>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</si>
  <si>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</si>
  <si>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</si>
  <si>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</si>
  <si>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</si>
  <si>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</si>
  <si>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</si>
  <si>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</si>
  <si>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</si>
  <si>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</si>
  <si>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</si>
  <si>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</si>
  <si>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</si>
  <si>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</si>
  <si>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</si>
  <si>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</si>
  <si>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</si>
  <si>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</si>
  <si>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</si>
  <si>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</si>
  <si>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</si>
  <si>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</si>
  <si>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</si>
  <si>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</si>
  <si>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</si>
  <si>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</si>
  <si>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</si>
  <si>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</si>
  <si>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</si>
  <si>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</si>
  <si>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</si>
  <si>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</si>
  <si>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</si>
  <si>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</si>
  <si>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</si>
  <si>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</si>
  <si>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</si>
  <si>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</si>
  <si>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</si>
  <si>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</si>
  <si>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</si>
  <si>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</si>
  <si>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</si>
  <si>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</si>
  <si>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</si>
  <si>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</si>
  <si>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</si>
  <si>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</si>
  <si>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</si>
  <si>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</si>
  <si>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</si>
  <si>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</si>
  <si>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</si>
  <si>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</si>
  <si>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</si>
  <si>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</si>
  <si>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</si>
  <si>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</si>
  <si>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</si>
  <si>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</si>
  <si>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</si>
  <si>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</si>
  <si>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</si>
  <si>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</si>
  <si>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</si>
  <si>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</si>
  <si>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</si>
  <si>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</si>
  <si>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</si>
  <si>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</si>
  <si>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</si>
  <si>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</si>
  <si>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</si>
  <si>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</si>
  <si>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</si>
  <si>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</si>
  <si>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</si>
  <si>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</si>
  <si>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</si>
  <si>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</si>
  <si>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</si>
  <si>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</si>
  <si>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</si>
  <si>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</si>
  <si>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</si>
  <si>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</si>
  <si>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</si>
  <si>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</si>
  <si>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</si>
  <si>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</si>
  <si>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</si>
  <si>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</si>
  <si>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</si>
  <si>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</si>
  <si>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</si>
  <si>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</si>
  <si>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</si>
  <si>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</si>
  <si>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</si>
  <si>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</si>
  <si>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</si>
  <si>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</si>
  <si>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</si>
  <si>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</si>
  <si>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</si>
  <si>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</si>
  <si>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</si>
  <si>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</si>
  <si>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</si>
  <si>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</si>
  <si>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</si>
  <si>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</si>
  <si>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</si>
  <si>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</si>
  <si>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</si>
  <si>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</si>
  <si>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</si>
  <si>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</si>
  <si>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</si>
  <si>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</si>
  <si>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</si>
  <si>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</si>
  <si>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</si>
  <si>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</si>
  <si>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</si>
  <si>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</si>
  <si>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</si>
  <si>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</si>
  <si>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</si>
  <si>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</si>
  <si>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</si>
  <si>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</si>
  <si>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</si>
  <si>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</si>
  <si>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</si>
  <si>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</si>
  <si>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</si>
  <si>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</si>
  <si>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</si>
  <si>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</si>
  <si>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</si>
  <si>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</si>
  <si>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</si>
  <si>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</si>
  <si>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</si>
  <si>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</si>
  <si>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</si>
  <si>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</si>
  <si>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</si>
  <si>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</si>
  <si>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</si>
  <si>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</si>
  <si>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</si>
  <si>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</si>
  <si>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</si>
  <si>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</si>
  <si>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</si>
  <si>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</si>
  <si>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</si>
  <si>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</si>
  <si>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</si>
  <si>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</si>
  <si>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</si>
  <si>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</si>
  <si>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</si>
  <si>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</si>
  <si>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</si>
  <si>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</si>
  <si>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</si>
  <si>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</si>
  <si>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</si>
  <si>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</si>
  <si>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</si>
  <si>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</si>
  <si>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</si>
  <si>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</si>
  <si>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</si>
  <si>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</si>
  <si>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</si>
  <si>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</si>
  <si>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</si>
  <si>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</si>
  <si>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</si>
  <si>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</si>
  <si>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</si>
  <si>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</si>
  <si>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</si>
  <si>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</si>
  <si>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</si>
  <si>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</si>
  <si>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</si>
  <si>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</si>
  <si>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</si>
  <si>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</si>
  <si>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</si>
  <si>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</si>
  <si>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</si>
  <si>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</si>
  <si>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</si>
  <si>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</si>
  <si>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</si>
  <si>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</si>
  <si>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</si>
  <si>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</si>
  <si>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</si>
  <si>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</si>
  <si>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</si>
  <si>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</si>
  <si>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</si>
  <si>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</si>
  <si>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</si>
  <si>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</si>
  <si>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</si>
  <si>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</si>
  <si>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</si>
  <si>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</si>
  <si>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</si>
  <si>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</si>
  <si>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</si>
  <si>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</si>
  <si>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</si>
  <si>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</si>
  <si>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</si>
  <si>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</si>
  <si>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</si>
  <si>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</si>
  <si>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</si>
  <si>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</si>
  <si>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</si>
  <si>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</si>
  <si>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</si>
  <si>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</si>
  <si>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</si>
  <si>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</si>
  <si>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</si>
  <si>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</si>
  <si>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</si>
  <si>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</si>
  <si>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</si>
  <si>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</si>
  <si>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</si>
  <si>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</si>
  <si>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</si>
  <si>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</si>
  <si>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</si>
  <si>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</si>
  <si>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</si>
  <si>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</si>
  <si>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</si>
  <si>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</si>
  <si>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</si>
  <si>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</si>
  <si>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</si>
  <si>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</si>
  <si>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</si>
  <si>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</si>
  <si>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</si>
  <si>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</si>
  <si>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</si>
  <si>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</si>
  <si>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</si>
  <si>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</si>
  <si>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</si>
  <si>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</si>
  <si>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</si>
  <si>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</si>
  <si>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</si>
  <si>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</si>
  <si>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</si>
  <si>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</si>
  <si>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</si>
  <si>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</si>
  <si>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</si>
  <si>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</si>
  <si>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</si>
  <si>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</si>
  <si>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</si>
  <si>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</si>
  <si>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</si>
  <si>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</si>
  <si>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</si>
  <si>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</si>
  <si>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</si>
  <si>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</si>
  <si>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</si>
  <si>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</si>
  <si>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</si>
  <si>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</si>
  <si>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</si>
  <si>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</si>
  <si>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</si>
  <si>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</si>
  <si>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</si>
  <si>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</si>
  <si>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</si>
  <si>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</si>
  <si>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</si>
  <si>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</si>
  <si>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</si>
  <si>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</si>
  <si>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</si>
  <si>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</si>
  <si>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</si>
  <si>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</si>
  <si>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</si>
  <si>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</si>
  <si>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</si>
  <si>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</si>
  <si>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</si>
  <si>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</si>
  <si>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</si>
  <si>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</si>
  <si>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</si>
  <si>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</si>
  <si>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</si>
  <si>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</si>
  <si>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</si>
  <si>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</si>
  <si>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</si>
  <si>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</si>
  <si>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</si>
  <si>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</si>
  <si>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</si>
  <si>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</si>
  <si>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</si>
  <si>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</si>
  <si>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</si>
  <si>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</si>
  <si>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</si>
  <si>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</si>
  <si>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</si>
  <si>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</si>
  <si>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</si>
  <si>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</si>
  <si>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</si>
  <si>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</si>
  <si>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</si>
  <si>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</si>
  <si>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</si>
  <si>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</si>
  <si>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</si>
  <si>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</si>
  <si>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</si>
  <si>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</si>
  <si>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</si>
  <si>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</si>
  <si>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</si>
  <si>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</si>
  <si>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</si>
  <si>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</si>
  <si>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</si>
  <si>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</si>
  <si>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</si>
  <si>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</si>
  <si>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</si>
  <si>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</si>
  <si>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</si>
  <si>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</si>
  <si>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</si>
  <si>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</si>
  <si>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</si>
  <si>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</si>
  <si>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</si>
  <si>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</si>
  <si>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</si>
  <si>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</si>
  <si>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</si>
  <si>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</si>
  <si>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</si>
  <si>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</si>
  <si>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</si>
  <si>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</si>
  <si>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</si>
  <si>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</si>
  <si>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</si>
  <si>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</si>
  <si>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</si>
  <si>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</si>
  <si>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</si>
  <si>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</si>
  <si>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</si>
  <si>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</si>
  <si>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</si>
  <si>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</si>
  <si>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</si>
  <si>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</si>
  <si>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</si>
  <si>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</si>
  <si>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</si>
  <si>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</si>
  <si>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</si>
  <si>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</si>
  <si>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</si>
  <si>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</si>
  <si>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</si>
  <si>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</si>
  <si>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</si>
  <si>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</si>
  <si>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</si>
  <si>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</si>
  <si>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</si>
  <si>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</si>
  <si>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</si>
  <si>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</si>
  <si>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</si>
  <si>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</si>
  <si>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</si>
  <si>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</si>
  <si>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</si>
  <si>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</si>
  <si>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</si>
  <si>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</si>
  <si>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</si>
  <si>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</si>
  <si>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</si>
  <si>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</si>
  <si>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</si>
  <si>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</si>
  <si>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</si>
  <si>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</si>
  <si>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</si>
  <si>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</si>
  <si>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</si>
  <si>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</si>
  <si>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</si>
  <si>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</si>
  <si>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</si>
  <si>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</si>
  <si>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</si>
  <si>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</si>
  <si>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</si>
  <si>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</si>
  <si>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</si>
  <si>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</si>
  <si>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</si>
  <si>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</si>
  <si>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</si>
  <si>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</si>
  <si>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</si>
  <si>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</si>
  <si>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</si>
  <si>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</si>
  <si>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</si>
  <si>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</si>
  <si>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</si>
  <si>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</si>
  <si>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</si>
  <si>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</si>
  <si>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</si>
  <si>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</si>
  <si>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</si>
  <si>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</si>
  <si>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</si>
  <si>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</si>
  <si>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</si>
  <si>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</si>
  <si>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</si>
  <si>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</si>
  <si>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</si>
  <si>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</si>
  <si>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</si>
  <si>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</si>
  <si>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</si>
  <si>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</si>
  <si>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</si>
  <si>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</si>
  <si>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</si>
  <si>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</si>
  <si>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</si>
  <si>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</si>
  <si>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</si>
  <si>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</si>
  <si>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</si>
  <si>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</si>
  <si>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</si>
  <si>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</si>
  <si>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</si>
  <si>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</si>
  <si>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</si>
  <si>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</si>
  <si>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</si>
  <si>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</si>
  <si>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</si>
  <si>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</si>
  <si>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</si>
  <si>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</si>
  <si>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</si>
  <si>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</si>
  <si>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</si>
  <si>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</si>
  <si>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</si>
  <si>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</si>
  <si>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</si>
  <si>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</si>
  <si>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</si>
  <si>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</si>
  <si>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</si>
  <si>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</si>
  <si>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</si>
  <si>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</si>
  <si>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</si>
  <si>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</si>
  <si>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</si>
  <si>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</si>
  <si>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</si>
  <si>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</si>
  <si>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</si>
  <si>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</si>
  <si>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</si>
  <si>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</si>
  <si>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</si>
  <si>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</si>
  <si>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</si>
  <si>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</si>
  <si>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</si>
  <si>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</si>
  <si>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</si>
  <si>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</si>
  <si>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</si>
  <si>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</si>
  <si>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</si>
  <si>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</si>
  <si>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</si>
  <si>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</si>
  <si>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</si>
  <si>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</si>
  <si>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</si>
  <si>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</si>
  <si>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</si>
  <si>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</si>
  <si>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</si>
  <si>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</si>
  <si>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</si>
  <si>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</si>
  <si>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</si>
  <si>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</si>
  <si>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</si>
  <si>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</si>
  <si>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</si>
  <si>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</si>
  <si>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</si>
  <si>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</si>
  <si>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</si>
  <si>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</si>
  <si>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</si>
  <si>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</si>
  <si>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</si>
  <si>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</si>
  <si>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</si>
  <si>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</si>
  <si>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</si>
  <si>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</si>
  <si>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</si>
  <si>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</si>
  <si>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</si>
  <si>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</si>
  <si>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</si>
  <si>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</si>
  <si>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</si>
  <si>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</si>
  <si>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</si>
  <si>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</si>
  <si>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</si>
  <si>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</si>
  <si>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</si>
  <si>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</si>
  <si>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</si>
  <si>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</si>
  <si>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</si>
  <si>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</si>
  <si>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</si>
  <si>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</si>
  <si>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</si>
  <si>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</si>
  <si>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</si>
  <si>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</si>
  <si>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</si>
  <si>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</si>
  <si>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</si>
  <si>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</si>
  <si>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</si>
  <si>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</si>
  <si>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</si>
  <si>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</si>
  <si>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</si>
  <si>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</si>
  <si>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</si>
  <si>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</si>
  <si>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</si>
  <si>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</si>
  <si>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</si>
  <si>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</si>
  <si>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</si>
  <si>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</si>
  <si>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</si>
  <si>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</si>
  <si>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</si>
  <si>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</si>
  <si>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</si>
  <si>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</si>
  <si>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</si>
  <si>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</si>
  <si>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</si>
  <si>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</si>
  <si>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</si>
  <si>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</si>
  <si>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</si>
  <si>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</si>
  <si>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</si>
  <si>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</si>
  <si>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</si>
  <si>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</si>
  <si>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</si>
  <si>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</si>
  <si>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</si>
  <si>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</si>
  <si>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</si>
  <si>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</si>
  <si>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</si>
  <si>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</si>
  <si>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</si>
  <si>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</si>
  <si>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</si>
  <si>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</si>
  <si>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</si>
  <si>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</si>
  <si>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</si>
  <si>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</si>
  <si>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</si>
  <si>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</si>
  <si>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</si>
  <si>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</si>
  <si>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</si>
  <si>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</si>
  <si>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</si>
  <si>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</si>
  <si>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</si>
  <si>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</si>
  <si>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</si>
  <si>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</si>
  <si>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</si>
  <si>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</si>
  <si>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</si>
  <si>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</si>
  <si>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</si>
  <si>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</si>
  <si>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</si>
  <si>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</si>
  <si>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</si>
  <si>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</si>
  <si>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</si>
  <si>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</si>
  <si>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</si>
  <si>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</si>
  <si>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</si>
  <si>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</si>
  <si>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</si>
  <si>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</si>
  <si>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</si>
  <si>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</si>
  <si>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</si>
  <si>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</si>
  <si>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</si>
  <si>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</si>
  <si>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</si>
  <si>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</si>
  <si>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</si>
  <si>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</si>
  <si>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</si>
  <si>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</si>
  <si>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</si>
  <si>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</si>
  <si>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</si>
  <si>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</si>
  <si>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</si>
  <si>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</si>
  <si>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</si>
  <si>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</si>
  <si>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</si>
  <si>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</si>
  <si>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</si>
  <si>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</si>
  <si>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</si>
  <si>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</si>
  <si>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</si>
  <si>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</si>
  <si>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</si>
  <si>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</si>
  <si>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</si>
  <si>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</si>
  <si>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</si>
  <si>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</si>
  <si>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</si>
  <si>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</si>
  <si>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</si>
  <si>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</si>
  <si>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</si>
  <si>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</si>
  <si>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</si>
  <si>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</si>
  <si>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</si>
  <si>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</si>
  <si>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</si>
  <si>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</si>
  <si>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</si>
  <si>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</si>
  <si>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</si>
  <si>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</si>
  <si>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</si>
  <si>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</si>
  <si>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</si>
  <si>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</si>
  <si>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</si>
  <si>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</si>
  <si>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</si>
  <si>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</si>
  <si>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</si>
  <si>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</si>
  <si>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</si>
  <si>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</si>
  <si>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</si>
  <si>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</si>
  <si>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</si>
  <si>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</si>
  <si>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</si>
  <si>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</si>
  <si>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</si>
  <si>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</si>
  <si>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</si>
  <si>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</si>
  <si>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</si>
  <si>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</si>
  <si>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</si>
  <si>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</si>
  <si>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</si>
  <si>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</si>
  <si>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</si>
  <si>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</si>
  <si>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</si>
  <si>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</si>
  <si>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</si>
  <si>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</si>
  <si>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</si>
  <si>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</si>
  <si>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</si>
  <si>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</si>
  <si>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</si>
  <si>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</si>
  <si>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</si>
  <si>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</si>
  <si>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</si>
  <si>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</si>
  <si>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</si>
  <si>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</si>
  <si>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</si>
  <si>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</si>
  <si>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</si>
  <si>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</si>
  <si>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</si>
  <si>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</si>
  <si>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</si>
  <si>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</si>
  <si>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</si>
  <si>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</si>
  <si>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</si>
  <si>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</si>
  <si>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</si>
  <si>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</si>
  <si>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</si>
  <si>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</si>
  <si>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</si>
  <si>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</si>
  <si>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</si>
  <si>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</si>
  <si>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</si>
  <si>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</si>
  <si>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</si>
  <si>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</si>
  <si>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</si>
  <si>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</si>
  <si>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</si>
  <si>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</si>
  <si>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</si>
  <si>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</si>
  <si>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</si>
  <si>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</si>
  <si>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</si>
  <si>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</si>
  <si>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</si>
  <si>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</si>
  <si>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</si>
  <si>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</si>
  <si>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</si>
  <si>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</si>
  <si>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</si>
  <si>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</si>
  <si>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</si>
  <si>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</si>
  <si>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</si>
  <si>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</si>
  <si>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</si>
  <si>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</si>
  <si>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</si>
  <si>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</si>
  <si>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</si>
  <si>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</si>
  <si>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</si>
  <si>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</si>
  <si>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</si>
  <si>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</si>
  <si>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</si>
  <si>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</si>
  <si>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</si>
  <si>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</si>
  <si>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</si>
  <si>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</si>
  <si>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</si>
  <si>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</si>
  <si>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</si>
  <si>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</si>
  <si>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</si>
  <si>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</si>
  <si>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</si>
  <si>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</si>
  <si>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</si>
  <si>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</si>
  <si>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</si>
  <si>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</si>
  <si>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</si>
  <si>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</si>
  <si>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</si>
  <si>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</si>
  <si>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</si>
  <si>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</si>
  <si>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</si>
  <si>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</si>
  <si>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</si>
  <si>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</si>
  <si>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</si>
  <si>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</si>
  <si>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</si>
  <si>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</si>
  <si>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</si>
  <si>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</si>
  <si>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</si>
  <si>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</si>
  <si>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</si>
  <si>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</si>
  <si>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</si>
  <si>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</si>
  <si>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</si>
  <si>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</si>
  <si>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</si>
  <si>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</si>
  <si>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</si>
  <si>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</si>
  <si>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</si>
  <si>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</si>
  <si>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</si>
  <si>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</si>
  <si>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</si>
  <si>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</si>
  <si>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</si>
  <si>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</si>
  <si>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</si>
  <si>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</si>
  <si>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</si>
  <si>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</si>
  <si>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</si>
  <si>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</si>
  <si>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</si>
  <si>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</si>
  <si>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</si>
  <si>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</si>
  <si>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</si>
  <si>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</si>
  <si>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</si>
  <si>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</si>
  <si>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</si>
  <si>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</si>
  <si>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</si>
  <si>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</si>
  <si>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</si>
  <si>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</si>
  <si>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</si>
  <si>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</si>
  <si>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</si>
  <si>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</si>
  <si>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</si>
  <si>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</si>
  <si>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</si>
  <si>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</si>
  <si>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</si>
  <si>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</si>
  <si>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</si>
  <si>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</si>
  <si>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</si>
  <si>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</si>
  <si>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</si>
  <si>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</si>
  <si>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</si>
  <si>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</si>
  <si>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</si>
  <si>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</si>
  <si>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</si>
  <si>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</si>
  <si>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</si>
  <si>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</si>
  <si>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</si>
  <si>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</si>
  <si>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</si>
  <si>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</si>
  <si>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</si>
  <si>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</si>
  <si>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</si>
  <si>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</si>
  <si>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</si>
  <si>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</si>
  <si>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</si>
  <si>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</si>
  <si>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</si>
  <si>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</si>
  <si>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</si>
  <si>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</si>
  <si>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</si>
  <si>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</si>
  <si>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</si>
  <si>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</si>
  <si>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</si>
  <si>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</si>
  <si>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</si>
  <si>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</si>
  <si>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</si>
  <si>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</si>
  <si>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</si>
  <si>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</si>
  <si>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</si>
  <si>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</si>
  <si>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</si>
  <si>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</si>
  <si>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</si>
  <si>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</si>
  <si>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</si>
  <si>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</si>
  <si>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</si>
  <si>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</si>
  <si>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</si>
  <si>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</si>
  <si>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</si>
  <si>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</si>
  <si>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</si>
  <si>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</si>
  <si>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</si>
  <si>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</si>
  <si>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</si>
  <si>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</si>
  <si>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</si>
  <si>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</si>
  <si>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</si>
  <si>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</si>
  <si>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</si>
  <si>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</si>
  <si>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</si>
  <si>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</si>
  <si>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</si>
  <si>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</si>
  <si>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</si>
  <si>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</si>
  <si>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</si>
  <si>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</si>
  <si>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</si>
  <si>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</si>
  <si>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</si>
  <si>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</si>
  <si>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</si>
  <si>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</si>
  <si>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</si>
  <si>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</si>
  <si>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</si>
  <si>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</si>
  <si>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</si>
  <si>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</si>
  <si>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</si>
  <si>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</si>
  <si>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</si>
  <si>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</si>
  <si>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</si>
  <si>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</si>
  <si>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</si>
  <si>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</si>
  <si>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</si>
  <si>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</si>
  <si>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</si>
  <si>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</si>
  <si>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</si>
  <si>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</si>
  <si>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</si>
  <si>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</si>
  <si>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</si>
  <si>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</si>
  <si>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</si>
  <si>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</si>
  <si>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</si>
  <si>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</si>
  <si>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</si>
  <si>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</si>
  <si>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</si>
  <si>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</si>
  <si>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</si>
  <si>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</si>
  <si>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</si>
  <si>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</si>
  <si>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</si>
  <si>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</si>
  <si>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</si>
  <si>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</si>
  <si>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</si>
  <si>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</si>
  <si>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</si>
  <si>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</si>
  <si>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</si>
  <si>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</si>
  <si>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</si>
  <si>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</si>
  <si>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</si>
  <si>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</si>
  <si>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</si>
  <si>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</si>
  <si>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</si>
  <si>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</si>
  <si>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</si>
  <si>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</si>
  <si>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</si>
  <si>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</si>
  <si>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</si>
  <si>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</si>
  <si>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</si>
  <si>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</si>
  <si>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</si>
  <si>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</si>
  <si>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</si>
  <si>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</si>
  <si>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</si>
  <si>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</si>
  <si>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</si>
  <si>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</si>
  <si>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</si>
  <si>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</si>
  <si>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</si>
  <si>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</si>
  <si>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</si>
  <si>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</si>
  <si>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</si>
  <si>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</si>
  <si>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</si>
  <si>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</si>
  <si>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</si>
  <si>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</si>
  <si>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</si>
  <si>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</si>
  <si>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</si>
  <si>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</si>
  <si>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</si>
  <si>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</si>
  <si>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</si>
  <si>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</si>
  <si>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</si>
  <si>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</si>
  <si>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</si>
  <si>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</si>
  <si>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</si>
  <si>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</si>
  <si>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</si>
  <si>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</si>
  <si>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</si>
  <si>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</si>
  <si>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</si>
  <si>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</si>
  <si>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</si>
  <si>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</si>
  <si>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</si>
  <si>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</si>
  <si>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</si>
  <si>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</si>
  <si>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</si>
  <si>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</si>
  <si>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</si>
  <si>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</si>
  <si>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</si>
  <si>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</si>
  <si>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</si>
  <si>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</si>
  <si>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</si>
  <si>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</si>
  <si>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</si>
  <si>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</si>
  <si>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</si>
  <si>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</si>
  <si>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</si>
  <si>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</si>
  <si>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</si>
  <si>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</si>
  <si>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</si>
  <si>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</si>
  <si>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</si>
  <si>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</si>
  <si>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</si>
  <si>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</si>
  <si>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</si>
  <si>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</si>
  <si>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</si>
  <si>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</si>
  <si>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</si>
  <si>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</si>
  <si>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</si>
  <si>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</si>
  <si>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</si>
  <si>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</si>
  <si>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</si>
  <si>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</si>
  <si>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</si>
  <si>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</si>
  <si>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</si>
  <si>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</si>
  <si>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</si>
  <si>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</si>
  <si>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</si>
  <si>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</si>
  <si>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</si>
  <si>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</si>
  <si>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</si>
  <si>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</si>
  <si>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</si>
  <si>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</si>
  <si>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</si>
  <si>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</si>
  <si>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</si>
  <si>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</si>
  <si>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</si>
  <si>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</si>
  <si>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</si>
  <si>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</si>
  <si>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</si>
  <si>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</si>
  <si>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</si>
  <si>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</si>
  <si>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</si>
  <si>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</si>
  <si>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</si>
  <si>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</si>
  <si>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</si>
  <si>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</si>
  <si>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</si>
  <si>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</si>
  <si>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</si>
  <si>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</si>
  <si>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</si>
  <si>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</si>
  <si>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</si>
  <si>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</si>
  <si>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</si>
  <si>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</si>
  <si>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</si>
  <si>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</si>
  <si>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</si>
  <si>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</si>
  <si>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</si>
  <si>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</si>
  <si>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</si>
  <si>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</si>
  <si>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</si>
  <si>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</si>
  <si>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</si>
  <si>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</si>
  <si>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</si>
  <si>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</si>
  <si>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</si>
  <si>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</si>
  <si>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</si>
  <si>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</si>
  <si>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</si>
  <si>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</si>
  <si>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</si>
  <si>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</si>
  <si>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</si>
  <si>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</si>
  <si>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</si>
  <si>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</si>
  <si>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</si>
  <si>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</si>
  <si>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</si>
  <si>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</si>
  <si>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</si>
  <si>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</si>
  <si>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</si>
  <si>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</si>
  <si>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</si>
  <si>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</si>
  <si>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</si>
  <si>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</si>
  <si>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</si>
  <si>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</si>
  <si>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</si>
  <si>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</si>
  <si>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</si>
  <si>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</si>
  <si>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</si>
  <si>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</si>
  <si>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</si>
  <si>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</si>
  <si>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</si>
  <si>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</si>
  <si>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</si>
  <si>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</si>
  <si>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</si>
  <si>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</si>
  <si>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</si>
  <si>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</si>
  <si>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</si>
  <si>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</si>
  <si>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</si>
  <si>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</si>
  <si>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</si>
  <si>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</si>
  <si>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</si>
  <si>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</si>
  <si>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</si>
  <si>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</si>
  <si>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</si>
  <si>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</si>
  <si>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</si>
  <si>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</si>
  <si>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</si>
  <si>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</si>
  <si>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</si>
  <si>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</si>
  <si>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</si>
  <si>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</si>
  <si>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</si>
  <si>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</si>
  <si>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</si>
  <si>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</si>
  <si>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</si>
  <si>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</si>
  <si>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</si>
  <si>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</si>
  <si>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</si>
  <si>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</si>
  <si>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</si>
  <si>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</si>
  <si>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</si>
  <si>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</si>
  <si>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</si>
  <si>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</si>
  <si>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</si>
  <si>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</si>
  <si>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</si>
  <si>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</si>
  <si>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</si>
  <si>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</si>
  <si>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</si>
  <si>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</si>
  <si>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</si>
  <si>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</si>
  <si>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</si>
  <si>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</si>
  <si>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</si>
  <si>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</si>
  <si>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</si>
  <si>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</si>
  <si>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</si>
  <si>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</si>
  <si>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</si>
  <si>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</si>
  <si>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</si>
  <si>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</si>
  <si>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</si>
  <si>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</si>
  <si>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</si>
  <si>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</si>
  <si>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</si>
  <si>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</si>
  <si>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</si>
  <si>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</si>
  <si>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</si>
  <si>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</si>
  <si>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</si>
  <si>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</si>
  <si>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</si>
  <si>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</si>
  <si>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</si>
  <si>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</si>
  <si>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</si>
  <si>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</si>
  <si>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</si>
  <si>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</si>
  <si>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</si>
  <si>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</si>
  <si>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</si>
  <si>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</si>
  <si>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</si>
  <si>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</si>
  <si>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</si>
  <si>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</si>
  <si>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</si>
  <si>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</si>
  <si>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</si>
  <si>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</si>
  <si>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</si>
  <si>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</si>
  <si>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</si>
  <si>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</si>
  <si>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</si>
  <si>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</si>
  <si>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</si>
  <si>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</si>
  <si>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</si>
  <si>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</si>
  <si>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</si>
  <si>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</si>
  <si>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</si>
  <si>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</si>
  <si>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</si>
  <si>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</si>
  <si>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</si>
  <si>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</si>
  <si>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</si>
  <si>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</si>
  <si>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</si>
  <si>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</si>
  <si>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</si>
  <si>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</si>
  <si>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</si>
  <si>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</si>
  <si>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</si>
  <si>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</si>
  <si>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</si>
  <si>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</si>
  <si>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</si>
  <si>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</si>
  <si>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</si>
  <si>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</si>
  <si>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</si>
  <si>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</si>
  <si>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</si>
  <si>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</si>
  <si>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</si>
  <si>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</si>
  <si>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</si>
  <si>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</si>
  <si>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</si>
  <si>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</si>
  <si>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</si>
  <si>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</si>
  <si>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</si>
  <si>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</si>
  <si>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</si>
  <si>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</si>
  <si>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</si>
  <si>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</si>
  <si>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</si>
  <si>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</si>
  <si>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</si>
  <si>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</si>
  <si>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</si>
  <si>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</si>
  <si>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</si>
  <si>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</si>
  <si>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</si>
  <si>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</si>
  <si>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</si>
  <si>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</si>
  <si>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</si>
  <si>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</si>
  <si>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</si>
  <si>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</si>
  <si>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</si>
  <si>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</si>
  <si>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</si>
  <si>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</si>
  <si>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</si>
  <si>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</si>
  <si>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</si>
  <si>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</si>
  <si>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</si>
  <si>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</si>
  <si>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</si>
  <si>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</si>
  <si>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</si>
  <si>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</si>
  <si>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</si>
  <si>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</si>
  <si>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</si>
  <si>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</si>
  <si>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</si>
  <si>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</si>
  <si>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</si>
  <si>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</si>
  <si>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</si>
  <si>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</si>
  <si>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</si>
  <si>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</si>
  <si>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</si>
  <si>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</si>
  <si>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</si>
  <si>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</si>
  <si>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</si>
  <si>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</si>
  <si>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</si>
  <si>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</si>
  <si>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</si>
  <si>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</si>
  <si>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</si>
  <si>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</si>
  <si>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</si>
  <si>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</si>
  <si>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</si>
  <si>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</si>
  <si>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</si>
  <si>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</si>
  <si>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</si>
  <si>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</si>
  <si>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</si>
  <si>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</si>
  <si>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</si>
  <si>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</si>
  <si>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</si>
  <si>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</si>
  <si>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</si>
  <si>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</si>
  <si>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</si>
  <si>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</si>
  <si>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</si>
  <si>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</si>
  <si>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</si>
  <si>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</si>
  <si>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</si>
  <si>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</si>
  <si>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</si>
  <si>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</si>
  <si>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</si>
  <si>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</si>
  <si>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</si>
  <si>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</si>
  <si>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</si>
  <si>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</si>
  <si>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</si>
  <si>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</si>
  <si>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</si>
  <si>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</si>
  <si>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</si>
  <si>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</si>
  <si>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</si>
  <si>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</si>
  <si>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</si>
  <si>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</si>
  <si>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</si>
  <si>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</si>
  <si>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</si>
  <si>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</si>
  <si>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</si>
  <si>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</si>
  <si>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</si>
  <si>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</si>
  <si>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</si>
  <si>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</si>
  <si>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</si>
  <si>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</si>
  <si>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</si>
  <si>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</si>
  <si>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</si>
  <si>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</si>
  <si>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</si>
  <si>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</si>
  <si>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</si>
  <si>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</si>
  <si>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</si>
  <si>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</si>
  <si>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</si>
  <si>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</si>
  <si>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</si>
  <si>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</si>
  <si>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</si>
  <si>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</si>
  <si>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</si>
  <si>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</si>
  <si>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</si>
  <si>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</si>
  <si>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</si>
  <si>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</si>
  <si>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</si>
  <si>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</si>
  <si>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</si>
  <si>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</si>
  <si>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</si>
  <si>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</si>
  <si>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</si>
  <si>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</si>
  <si>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</si>
  <si>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</si>
  <si>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</si>
  <si>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</si>
  <si>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</si>
  <si>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</si>
  <si>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</si>
  <si>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</si>
  <si>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</si>
  <si>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</si>
  <si>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</si>
  <si>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</si>
  <si>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</si>
  <si>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</si>
  <si>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</si>
  <si>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</si>
  <si>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</si>
  <si>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</si>
  <si>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</si>
  <si>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</si>
  <si>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</si>
  <si>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</si>
  <si>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</si>
  <si>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</si>
  <si>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</si>
  <si>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</si>
  <si>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</si>
  <si>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</si>
  <si>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</si>
  <si>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</si>
  <si>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</si>
  <si>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</si>
  <si>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</si>
  <si>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</si>
  <si>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</si>
  <si>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</si>
  <si>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</si>
  <si>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</si>
  <si>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</si>
  <si>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</si>
  <si>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</si>
  <si>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</si>
  <si>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</si>
  <si>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</si>
  <si>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</si>
  <si>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</si>
  <si>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</si>
  <si>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</si>
  <si>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</si>
  <si>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</si>
  <si>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</si>
  <si>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</si>
  <si>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</si>
  <si>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</si>
  <si>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</si>
  <si>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</si>
  <si>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</si>
  <si>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</si>
  <si>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</si>
  <si>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</si>
  <si>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</si>
  <si>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</si>
  <si>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</si>
  <si>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</si>
  <si>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</si>
  <si>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</si>
  <si>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</si>
  <si>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</si>
  <si>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</si>
  <si>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</si>
  <si>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</si>
  <si>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</si>
  <si>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</si>
  <si>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</si>
  <si>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</si>
  <si>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</si>
  <si>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</si>
  <si>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</si>
  <si>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</si>
  <si>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</si>
  <si>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</si>
  <si>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</si>
  <si>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</si>
  <si>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</si>
  <si>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</si>
  <si>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</si>
  <si>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</si>
  <si>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</si>
  <si>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</si>
  <si>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</si>
  <si>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</si>
  <si>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</si>
  <si>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</si>
  <si>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</si>
  <si>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</si>
  <si>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</si>
  <si>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</si>
  <si>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</si>
  <si>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</si>
  <si>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</si>
  <si>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</si>
  <si>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</si>
  <si>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</si>
  <si>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</si>
  <si>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</si>
  <si>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</si>
  <si>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</si>
  <si>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</si>
  <si>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</si>
  <si>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</si>
  <si>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</si>
  <si>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</si>
  <si>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</si>
  <si>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</si>
  <si>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</si>
  <si>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</si>
  <si>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</si>
  <si>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</si>
  <si>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</si>
  <si>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</si>
  <si>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</si>
  <si>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</si>
  <si>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</si>
  <si>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</si>
  <si>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</si>
  <si>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</si>
  <si>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</si>
  <si>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</si>
  <si>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</si>
  <si>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</si>
  <si>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</si>
  <si>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</si>
  <si>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</si>
  <si>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</si>
  <si>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</si>
  <si>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</si>
  <si>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</si>
  <si>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</si>
  <si>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</si>
  <si>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</si>
  <si>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</si>
  <si>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</si>
  <si>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</si>
  <si>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</si>
  <si>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</si>
  <si>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</si>
  <si>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</si>
  <si>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</si>
  <si>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</si>
  <si>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</si>
  <si>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</si>
  <si>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</si>
  <si>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</si>
  <si>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</si>
  <si>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</si>
  <si>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</si>
  <si>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</si>
  <si>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</si>
  <si>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</si>
  <si>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</si>
  <si>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</si>
  <si>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</si>
  <si>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</si>
  <si>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</si>
  <si>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</si>
  <si>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</si>
  <si>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</si>
  <si>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</si>
  <si>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</si>
  <si>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</si>
  <si>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</si>
  <si>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</si>
  <si>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</si>
  <si>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</si>
  <si>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</si>
  <si>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</si>
  <si>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</si>
  <si>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</si>
  <si>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</si>
  <si>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</si>
  <si>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</si>
  <si>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</si>
  <si>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</si>
  <si>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</si>
  <si>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</si>
  <si>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</si>
  <si>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</si>
  <si>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</si>
  <si>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</si>
  <si>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</si>
  <si>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</si>
  <si>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</si>
  <si>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</si>
  <si>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</si>
  <si>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</si>
  <si>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</si>
  <si>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</si>
  <si>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</si>
  <si>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</si>
  <si>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</si>
  <si>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</si>
  <si>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</si>
  <si>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</si>
  <si>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</si>
  <si>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</si>
  <si>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</si>
  <si>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</si>
  <si>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</si>
  <si>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</si>
  <si>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</si>
  <si>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</si>
  <si>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</si>
  <si>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</si>
  <si>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</si>
  <si>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</si>
  <si>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</si>
  <si>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</si>
  <si>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</si>
  <si>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</si>
  <si>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</si>
  <si>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</si>
  <si>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</si>
  <si>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</si>
  <si>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</si>
  <si>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</si>
  <si>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</si>
  <si>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</si>
  <si>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</si>
  <si>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</si>
  <si>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</si>
  <si>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</si>
  <si>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</si>
  <si>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</si>
  <si>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</si>
  <si>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</si>
  <si>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</si>
  <si>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</si>
  <si>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</si>
  <si>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</si>
  <si>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</si>
  <si>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</si>
  <si>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</si>
  <si>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</si>
  <si>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</si>
  <si>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</si>
  <si>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</si>
  <si>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</si>
  <si>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</si>
  <si>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</si>
  <si>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</si>
  <si>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</si>
  <si>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</si>
  <si>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</si>
  <si>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</si>
  <si>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</si>
  <si>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</si>
  <si>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</si>
  <si>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</si>
  <si>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</si>
  <si>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</si>
  <si>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</si>
  <si>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</si>
  <si>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</si>
  <si>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</si>
  <si>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</si>
  <si>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</si>
  <si>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</si>
  <si>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</si>
  <si>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</si>
  <si>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</si>
  <si>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</si>
  <si>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</si>
  <si>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</si>
  <si>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</si>
  <si>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</si>
  <si>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</si>
  <si>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</si>
  <si>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</si>
  <si>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</si>
  <si>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</si>
  <si>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</si>
  <si>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</si>
  <si>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</si>
  <si>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</si>
  <si>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</si>
  <si>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</si>
  <si>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</si>
  <si>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</si>
  <si>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</si>
  <si>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</si>
  <si>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</si>
  <si>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</si>
  <si>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</si>
  <si>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</si>
  <si>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</si>
  <si>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</si>
  <si>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</si>
  <si>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</si>
  <si>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</si>
  <si>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</si>
  <si>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</si>
  <si>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</si>
  <si>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</si>
  <si>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</si>
  <si>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</si>
  <si>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</si>
  <si>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</si>
  <si>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</si>
  <si>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</si>
  <si>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</si>
  <si>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</si>
  <si>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</si>
  <si>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</si>
  <si>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</si>
  <si>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</si>
  <si>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</si>
  <si>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</si>
  <si>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</si>
  <si>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</si>
  <si>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</si>
  <si>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</si>
  <si>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</si>
  <si>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</si>
  <si>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</si>
  <si>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</si>
  <si>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</si>
  <si>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</si>
  <si>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</si>
  <si>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</si>
  <si>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</si>
  <si>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</si>
  <si>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</si>
  <si>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</si>
  <si>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</si>
  <si>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</si>
  <si>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</si>
  <si>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</si>
  <si>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</si>
  <si>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</si>
  <si>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</si>
  <si>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</si>
  <si>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</si>
  <si>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</si>
  <si>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</si>
  <si>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</si>
  <si>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</si>
  <si>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</si>
  <si>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</si>
  <si>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</si>
  <si>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</si>
  <si>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</si>
  <si>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</si>
  <si>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</si>
  <si>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</si>
  <si>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</si>
  <si>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</si>
  <si>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</si>
  <si>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</si>
  <si>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</si>
  <si>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</si>
  <si>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</si>
  <si>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</si>
  <si>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</si>
  <si>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</si>
  <si>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</si>
  <si>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</si>
  <si>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</si>
  <si>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</si>
  <si>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</si>
  <si>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</si>
  <si>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</si>
  <si>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</si>
  <si>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</si>
  <si>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</si>
  <si>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</si>
  <si>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</si>
  <si>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</si>
  <si>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</si>
  <si>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</si>
  <si>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</si>
  <si>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</si>
  <si>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</si>
  <si>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</si>
  <si>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</si>
  <si>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</si>
  <si>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</si>
  <si>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</si>
  <si>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</si>
  <si>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</si>
  <si>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</si>
  <si>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</si>
  <si>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</si>
  <si>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</si>
  <si>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</si>
  <si>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</si>
  <si>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</si>
  <si>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</si>
  <si>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</si>
  <si>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</si>
  <si>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</si>
  <si>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</si>
  <si>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</si>
  <si>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</si>
  <si>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</si>
  <si>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</si>
  <si>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</si>
  <si>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</si>
  <si>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</si>
  <si>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</si>
  <si>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</si>
  <si>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</si>
  <si>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</si>
  <si>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</si>
  <si>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</si>
  <si>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</si>
  <si>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</si>
  <si>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</si>
  <si>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</si>
  <si>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</si>
  <si>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</si>
  <si>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</si>
  <si>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</si>
  <si>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</si>
  <si>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</si>
  <si>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</si>
  <si>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</si>
  <si>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</si>
  <si>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</si>
  <si>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</si>
  <si>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</si>
  <si>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</si>
  <si>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</si>
  <si>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</si>
  <si>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</si>
  <si>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</si>
  <si>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</si>
  <si>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</si>
  <si>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</si>
  <si>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</si>
  <si>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</si>
  <si>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</si>
  <si>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</si>
  <si>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</si>
  <si>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</si>
  <si>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</si>
  <si>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</si>
  <si>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</si>
  <si>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</si>
  <si>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</si>
  <si>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</si>
  <si>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</si>
  <si>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</si>
  <si>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</si>
  <si>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</si>
  <si>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</si>
  <si>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</si>
  <si>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</si>
  <si>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</si>
  <si>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</si>
  <si>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</si>
  <si>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</si>
  <si>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</si>
  <si>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</si>
  <si>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</si>
  <si>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</si>
  <si>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</si>
  <si>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</si>
  <si>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</si>
  <si>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</si>
  <si>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</si>
  <si>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</si>
  <si>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</si>
  <si>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</si>
  <si>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</si>
  <si>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</si>
  <si>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</si>
  <si>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</si>
  <si>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</si>
  <si>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</si>
  <si>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</si>
  <si>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</si>
  <si>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</si>
  <si>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</si>
  <si>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</si>
  <si>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</si>
  <si>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</si>
  <si>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</si>
  <si>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</si>
  <si>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</si>
  <si>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</si>
  <si>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</si>
  <si>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</si>
  <si>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</si>
  <si>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</si>
  <si>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</si>
  <si>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</si>
  <si>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</si>
  <si>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</si>
  <si>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</si>
  <si>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</si>
  <si>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</si>
  <si>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</si>
  <si>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</si>
  <si>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</si>
  <si>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</si>
  <si>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</si>
  <si>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</si>
  <si>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</si>
  <si>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</si>
  <si>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</si>
  <si>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</si>
  <si>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</si>
  <si>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</si>
  <si>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</si>
  <si>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</si>
  <si>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</si>
  <si>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</si>
  <si>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</si>
  <si>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</si>
  <si>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</si>
  <si>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</si>
  <si>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</si>
  <si>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</si>
  <si>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</si>
  <si>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</si>
  <si>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</si>
  <si>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</si>
  <si>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</si>
  <si>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</si>
  <si>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</si>
  <si>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</si>
  <si>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</si>
  <si>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</si>
  <si>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</si>
  <si>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</si>
  <si>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</si>
  <si>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</si>
  <si>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</si>
  <si>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</si>
  <si>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</si>
  <si>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</si>
  <si>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</si>
  <si>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</si>
  <si>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</si>
  <si>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</si>
  <si>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</si>
  <si>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</si>
  <si>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</si>
  <si>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</si>
  <si>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</si>
  <si>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</si>
  <si>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</si>
  <si>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</si>
  <si>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</si>
  <si>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</si>
  <si>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</si>
  <si>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</si>
  <si>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</si>
  <si>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</si>
  <si>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</si>
  <si>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</si>
  <si>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</si>
  <si>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</si>
  <si>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</si>
  <si>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</si>
  <si>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</si>
  <si>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</si>
  <si>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</si>
  <si>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</si>
  <si>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</si>
  <si>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</si>
  <si>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</si>
  <si>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</si>
  <si>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</si>
  <si>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</si>
  <si>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</si>
  <si>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</si>
  <si>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</si>
  <si>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</si>
  <si>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</si>
  <si>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</si>
  <si>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</si>
  <si>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</si>
  <si>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</si>
  <si>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</si>
  <si>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</si>
  <si>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</si>
  <si>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</si>
  <si>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</si>
  <si>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</si>
  <si>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</si>
  <si>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</si>
  <si>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</si>
  <si>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</si>
  <si>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</si>
  <si>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</si>
  <si>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</si>
  <si>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</si>
  <si>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</si>
  <si>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</si>
  <si>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</si>
  <si>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</si>
  <si>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</si>
  <si>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</si>
  <si>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</si>
  <si>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</si>
  <si>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</si>
  <si>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</si>
  <si>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</si>
  <si>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</si>
  <si>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</si>
  <si>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</si>
  <si>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</si>
  <si>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</si>
  <si>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</si>
  <si>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</si>
  <si>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</si>
  <si>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</si>
  <si>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</si>
  <si>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</si>
  <si>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</si>
  <si>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</si>
  <si>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</si>
  <si>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</si>
  <si>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</si>
  <si>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</si>
  <si>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</si>
  <si>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</si>
  <si>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</si>
  <si>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</si>
  <si>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</si>
  <si>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</si>
  <si>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</si>
  <si>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</si>
  <si>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</si>
  <si>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</si>
  <si>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</si>
  <si>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</si>
  <si>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</si>
  <si>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</si>
  <si>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</si>
  <si>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</si>
  <si>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</si>
  <si>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</si>
  <si>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</si>
  <si>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</si>
  <si>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</si>
  <si>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</si>
  <si>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</si>
  <si>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</si>
  <si>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</si>
  <si>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</si>
  <si>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</si>
  <si>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</si>
  <si>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</si>
  <si>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</si>
  <si>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</si>
  <si>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</si>
  <si>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</si>
  <si>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</si>
  <si>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</si>
  <si>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</si>
  <si>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</si>
  <si>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</si>
  <si>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</si>
  <si>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</si>
  <si>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</si>
  <si>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</si>
  <si>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</si>
  <si>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</si>
  <si>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</si>
  <si>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</si>
  <si>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</si>
  <si>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</si>
  <si>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</si>
  <si>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</si>
  <si>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</si>
  <si>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</si>
  <si>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</si>
  <si>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</si>
  <si>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</si>
  <si>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</si>
  <si>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</si>
  <si>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</si>
  <si>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</si>
  <si>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</si>
  <si>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</si>
  <si>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</si>
  <si>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</si>
  <si>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</si>
  <si>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</si>
  <si>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</si>
  <si>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</si>
  <si>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</si>
  <si>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</si>
  <si>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</si>
  <si>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</si>
  <si>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</si>
  <si>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</si>
  <si>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</si>
  <si>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</si>
  <si>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</si>
  <si>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</si>
  <si>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</si>
  <si>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</si>
  <si>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</si>
  <si>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</si>
  <si>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</si>
  <si>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</si>
  <si>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</si>
  <si>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</si>
  <si>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</si>
  <si>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</si>
  <si>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</si>
  <si>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</si>
  <si>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</si>
  <si>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</si>
  <si>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</si>
  <si>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</si>
  <si>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</si>
  <si>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</si>
  <si>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</si>
  <si>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</si>
  <si>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</si>
  <si>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</si>
  <si>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</si>
  <si>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</si>
  <si>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</si>
  <si>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</si>
  <si>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</si>
  <si>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</si>
  <si>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</si>
  <si>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</si>
  <si>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</si>
  <si>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</si>
  <si>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</si>
  <si>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</si>
  <si>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</si>
  <si>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</si>
  <si>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</si>
  <si>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</si>
  <si>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</si>
  <si>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</si>
  <si>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</si>
  <si>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</si>
  <si>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</si>
  <si>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</si>
  <si>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</si>
  <si>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</si>
  <si>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</si>
  <si>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</si>
  <si>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</si>
  <si>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</si>
  <si>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</si>
  <si>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</si>
  <si>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</si>
  <si>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</si>
  <si>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</si>
  <si>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</si>
  <si>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</si>
  <si>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</si>
  <si>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</si>
  <si>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</si>
  <si>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</si>
  <si>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</si>
  <si>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</si>
  <si>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</si>
  <si>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</si>
  <si>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</si>
  <si>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</si>
  <si>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</si>
  <si>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</si>
  <si>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</si>
  <si>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</si>
  <si>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</si>
  <si>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</si>
  <si>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</si>
  <si>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</si>
  <si>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</si>
  <si>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</si>
  <si>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</si>
  <si>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</si>
  <si>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</si>
  <si>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</si>
  <si>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</si>
  <si>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</si>
  <si>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</si>
  <si>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</si>
  <si>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</si>
  <si>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</si>
  <si>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</si>
  <si>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</si>
  <si>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</si>
  <si>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</si>
  <si>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</si>
  <si>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</si>
  <si>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</si>
  <si>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</si>
  <si>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</si>
  <si>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</si>
  <si>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</si>
  <si>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</si>
  <si>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</si>
  <si>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</si>
  <si>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</si>
  <si>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</si>
  <si>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</si>
  <si>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</si>
  <si>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</si>
  <si>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</si>
  <si>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</si>
  <si>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</si>
  <si>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</si>
  <si>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</si>
  <si>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</si>
  <si>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</si>
  <si>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</si>
  <si>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</si>
  <si>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</si>
  <si>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</si>
  <si>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</si>
  <si>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</si>
  <si>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</si>
  <si>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</si>
  <si>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</si>
  <si>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</si>
  <si>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</si>
  <si>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</si>
  <si>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</si>
  <si>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</si>
  <si>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</si>
  <si>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</si>
  <si>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</si>
  <si>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</si>
  <si>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</si>
  <si>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</si>
  <si>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</si>
  <si>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</si>
  <si>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</si>
  <si>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</si>
  <si>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</si>
  <si>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</si>
  <si>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</si>
  <si>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</si>
  <si>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</si>
  <si>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</si>
  <si>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</si>
  <si>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</si>
  <si>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</si>
  <si>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</si>
  <si>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</si>
  <si>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</si>
  <si>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</si>
  <si>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</si>
  <si>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</si>
  <si>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</si>
  <si>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</si>
  <si>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</si>
  <si>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</si>
  <si>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</si>
  <si>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</si>
  <si>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</si>
  <si>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</si>
  <si>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</si>
  <si>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</si>
  <si>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</si>
  <si>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</si>
  <si>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</si>
  <si>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</si>
  <si>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</si>
  <si>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</si>
  <si>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</si>
  <si>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</si>
  <si>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</si>
  <si>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</si>
  <si>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</si>
  <si>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</si>
  <si>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</si>
  <si>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</si>
  <si>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</si>
  <si>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</si>
  <si>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</si>
  <si>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</si>
  <si>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</si>
  <si>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</si>
  <si>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</si>
  <si>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</si>
  <si>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</si>
  <si>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</si>
  <si>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</si>
  <si>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</si>
  <si>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</si>
  <si>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</si>
  <si>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</si>
  <si>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</si>
  <si>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</si>
  <si>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</si>
  <si>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</si>
  <si>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</si>
  <si>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</si>
  <si>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</si>
  <si>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</si>
  <si>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</si>
  <si>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</si>
  <si>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</si>
  <si>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</si>
  <si>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</si>
  <si>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</si>
  <si>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</si>
  <si>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</si>
  <si>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</si>
  <si>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</si>
  <si>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</si>
  <si>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</si>
  <si>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</si>
  <si>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</si>
  <si>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</si>
  <si>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</si>
  <si>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</si>
  <si>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</si>
  <si>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</si>
  <si>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</si>
  <si>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</si>
  <si>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</si>
  <si>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</si>
  <si>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</si>
  <si>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</si>
  <si>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</si>
  <si>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</si>
  <si>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</si>
  <si>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</si>
  <si>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</si>
  <si>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</si>
  <si>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</si>
  <si>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</si>
  <si>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</si>
  <si>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</si>
  <si>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</si>
  <si>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</si>
  <si>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</si>
  <si>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</si>
  <si>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</si>
  <si>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</si>
  <si>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</si>
  <si>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</si>
  <si>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</si>
  <si>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</si>
  <si>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</si>
  <si>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</si>
  <si>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</si>
  <si>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</si>
  <si>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</si>
  <si>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</si>
  <si>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</si>
  <si>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</si>
  <si>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</si>
  <si>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</si>
  <si>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</si>
  <si>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</si>
  <si>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</si>
  <si>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</si>
  <si>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</si>
  <si>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</si>
  <si>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</si>
  <si>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</si>
  <si>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</si>
  <si>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</si>
  <si>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</si>
  <si>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</si>
  <si>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</si>
  <si>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</si>
  <si>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</si>
  <si>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</si>
  <si>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</si>
  <si>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</si>
  <si>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</si>
  <si>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</si>
  <si>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</si>
  <si>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</si>
  <si>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</si>
  <si>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</si>
  <si>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</si>
  <si>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</si>
  <si>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</si>
  <si>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</si>
  <si>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</si>
  <si>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</si>
  <si>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</si>
  <si>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</si>
  <si>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</si>
  <si>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</si>
  <si>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</si>
  <si>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</si>
  <si>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</si>
  <si>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</si>
  <si>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</si>
  <si>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</si>
  <si>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</si>
  <si>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</si>
  <si>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</si>
  <si>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</si>
  <si>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</si>
  <si>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</si>
  <si>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</si>
  <si>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</si>
  <si>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</si>
  <si>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</si>
  <si>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</si>
  <si>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</si>
  <si>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</si>
  <si>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</si>
  <si>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</si>
  <si>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</si>
  <si>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</si>
  <si>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</si>
  <si>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</si>
  <si>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</si>
  <si>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</si>
  <si>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</si>
  <si>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</si>
  <si>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</si>
  <si>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</si>
  <si>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</si>
  <si>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</si>
  <si>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</si>
  <si>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</si>
  <si>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</si>
  <si>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</si>
  <si>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</si>
  <si>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</si>
  <si>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</si>
  <si>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</si>
  <si>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</si>
  <si>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</si>
  <si>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</si>
  <si>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</si>
  <si>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</si>
  <si>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</si>
  <si>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</si>
  <si>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</si>
  <si>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</si>
  <si>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</si>
  <si>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</si>
  <si>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</si>
  <si>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</si>
  <si>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</si>
  <si>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</si>
  <si>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</si>
  <si>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</si>
  <si>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</si>
  <si>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</si>
  <si>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</si>
  <si>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</si>
  <si>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</si>
  <si>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</si>
  <si>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</si>
  <si>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</si>
  <si>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</si>
  <si>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</si>
  <si>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</si>
  <si>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</si>
  <si>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</si>
  <si>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</si>
  <si>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</si>
  <si>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</si>
  <si>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</si>
  <si>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</si>
  <si>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</si>
  <si>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</si>
  <si>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</si>
  <si>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</si>
  <si>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</si>
  <si>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</si>
  <si>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</si>
  <si>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</si>
  <si>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</si>
  <si>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</si>
  <si>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</si>
  <si>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</si>
  <si>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</si>
  <si>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</si>
  <si>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</si>
  <si>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</si>
  <si>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</si>
  <si>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</si>
  <si>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</si>
  <si>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</si>
  <si>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</si>
  <si>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</si>
  <si>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</si>
  <si>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</si>
  <si>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</si>
  <si>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</si>
  <si>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</si>
  <si>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</si>
  <si>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</si>
  <si>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</si>
  <si>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</si>
  <si>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</si>
  <si>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</si>
  <si>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</si>
  <si>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</si>
  <si>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</si>
  <si>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</si>
  <si>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</si>
  <si>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</si>
  <si>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</si>
  <si>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</si>
  <si>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</si>
  <si>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</si>
  <si>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</si>
  <si>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</si>
  <si>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</si>
  <si>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</si>
  <si>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</si>
  <si>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</si>
  <si>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</si>
  <si>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</si>
  <si>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</si>
  <si>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</si>
  <si>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</si>
  <si>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</si>
  <si>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</si>
  <si>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</si>
  <si>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</si>
  <si>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</si>
  <si>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</si>
  <si>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</si>
  <si>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</si>
  <si>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</si>
  <si>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</si>
  <si>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</si>
  <si>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</si>
  <si>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</si>
  <si>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</si>
  <si>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</si>
  <si>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</si>
  <si>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</si>
  <si>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</si>
  <si>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</si>
  <si>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</si>
  <si>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</si>
  <si>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</si>
  <si>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</si>
  <si>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</si>
  <si>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</si>
  <si>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</si>
  <si>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</si>
  <si>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</si>
  <si>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</si>
  <si>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</si>
  <si>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</si>
  <si>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</si>
  <si>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</si>
  <si>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</si>
  <si>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</si>
  <si>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</si>
  <si>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</si>
  <si>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</si>
  <si>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</si>
  <si>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</si>
  <si>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</si>
  <si>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</si>
  <si>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</si>
  <si>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</si>
  <si>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</si>
  <si>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</si>
  <si>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</si>
  <si>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</si>
  <si>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</si>
  <si>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</si>
  <si>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</si>
  <si>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</si>
  <si>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</si>
  <si>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</si>
  <si>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</si>
  <si>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</si>
  <si>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</si>
  <si>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</si>
  <si>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</si>
  <si>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</si>
  <si>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</si>
  <si>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</si>
  <si>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</si>
  <si>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</si>
  <si>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</si>
  <si>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</si>
  <si>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</si>
  <si>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</si>
  <si>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</si>
  <si>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</si>
  <si>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</si>
  <si>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</si>
  <si>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</si>
  <si>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</si>
  <si>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</si>
  <si>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</si>
  <si>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</si>
  <si>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</si>
  <si>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</si>
  <si>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</si>
  <si>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</si>
  <si>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</si>
  <si>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</si>
  <si>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</si>
  <si>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</si>
  <si>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</si>
  <si>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</si>
  <si>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</si>
  <si>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</si>
  <si>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</si>
  <si>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</si>
  <si>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</si>
  <si>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</si>
  <si>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</si>
  <si>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</si>
  <si>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</si>
  <si>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</si>
  <si>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</si>
  <si>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</si>
  <si>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</si>
  <si>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</si>
  <si>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</si>
  <si>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</si>
  <si>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</si>
  <si>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</si>
  <si>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</si>
  <si>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</si>
  <si>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</si>
  <si>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</si>
  <si>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</si>
  <si>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</si>
  <si>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</si>
  <si>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</si>
  <si>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</si>
  <si>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</si>
  <si>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</si>
  <si>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</si>
  <si>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</si>
  <si>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</si>
  <si>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</si>
  <si>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</si>
  <si>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</si>
  <si>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</si>
  <si>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</si>
  <si>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</si>
  <si>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</si>
  <si>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</si>
  <si>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</si>
  <si>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</si>
  <si>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</si>
  <si>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</si>
  <si>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</si>
  <si>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</si>
  <si>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</si>
  <si>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</si>
  <si>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</si>
  <si>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</si>
  <si>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</si>
  <si>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</si>
  <si>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</si>
  <si>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</si>
  <si>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</si>
  <si>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</si>
  <si>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</si>
  <si>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</si>
  <si>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</si>
  <si>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</si>
  <si>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</si>
  <si>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</si>
  <si>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</si>
  <si>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</si>
  <si>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</si>
  <si>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</si>
  <si>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</si>
  <si>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</si>
  <si>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</si>
  <si>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</si>
  <si>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</si>
  <si>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</si>
  <si>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</si>
  <si>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</si>
  <si>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</si>
  <si>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</si>
  <si>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</si>
  <si>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</si>
  <si>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</si>
  <si>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</si>
  <si>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</si>
  <si>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</si>
  <si>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</si>
  <si>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</si>
  <si>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</si>
  <si>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</si>
  <si>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</si>
  <si>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</si>
  <si>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</si>
  <si>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</si>
  <si>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</si>
  <si>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</si>
  <si>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</si>
  <si>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</si>
  <si>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</si>
  <si>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</si>
  <si>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</si>
  <si>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</si>
  <si>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</si>
  <si>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</si>
  <si>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</si>
  <si>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</si>
  <si>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</si>
  <si>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</si>
  <si>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</si>
  <si>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</si>
  <si>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</si>
  <si>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</si>
  <si>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</si>
  <si>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</si>
  <si>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</si>
  <si>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</si>
  <si>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</si>
  <si>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</si>
  <si>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</si>
  <si>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</si>
  <si>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</si>
  <si>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</si>
  <si>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</si>
  <si>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</si>
  <si>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</si>
  <si>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</si>
  <si>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</si>
  <si>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</si>
  <si>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</si>
  <si>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</si>
  <si>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</si>
  <si>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</si>
  <si>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</si>
  <si>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</si>
  <si>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</si>
  <si>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</si>
  <si>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</si>
  <si>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</si>
  <si>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</si>
  <si>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</si>
  <si>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</si>
  <si>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</si>
  <si>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</si>
  <si>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</si>
  <si>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</si>
  <si>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</si>
  <si>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</si>
  <si>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</si>
  <si>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</si>
  <si>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</si>
  <si>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</si>
  <si>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</si>
  <si>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</si>
  <si>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</si>
  <si>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</si>
  <si>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</si>
  <si>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</si>
  <si>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</si>
  <si>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</si>
  <si>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</si>
  <si>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</si>
  <si>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</si>
  <si>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</si>
  <si>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</si>
  <si>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</si>
  <si>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</si>
  <si>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</si>
  <si>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</si>
  <si>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</si>
  <si>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</si>
  <si>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</si>
  <si>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</si>
  <si>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</si>
  <si>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</si>
  <si>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</si>
  <si>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</si>
  <si>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</si>
  <si>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</si>
  <si>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</si>
  <si>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</si>
  <si>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</si>
  <si>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</si>
  <si>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</si>
  <si>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</si>
  <si>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</si>
  <si>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</si>
  <si>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</si>
  <si>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</si>
  <si>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</si>
  <si>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</si>
  <si>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</si>
  <si>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</si>
  <si>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</si>
  <si>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</si>
  <si>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</si>
  <si>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</si>
  <si>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</si>
  <si>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</si>
  <si>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</si>
  <si>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</si>
  <si>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</si>
  <si>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</si>
  <si>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</si>
  <si>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</si>
  <si>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</si>
  <si>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</si>
  <si>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</si>
  <si>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</si>
  <si>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</si>
  <si>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</si>
  <si>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</si>
  <si>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</si>
  <si>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</si>
  <si>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</si>
  <si>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</si>
  <si>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</si>
  <si>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</si>
  <si>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</si>
  <si>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</si>
  <si>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</si>
  <si>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</si>
  <si>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</si>
  <si>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</si>
  <si>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</si>
  <si>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</si>
  <si>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</si>
  <si>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</si>
  <si>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</si>
  <si>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</si>
  <si>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</si>
  <si>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</si>
  <si>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</si>
  <si>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</si>
  <si>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</si>
  <si>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</si>
  <si>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</si>
  <si>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</si>
  <si>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</si>
  <si>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</si>
  <si>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</si>
  <si>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</si>
  <si>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</si>
  <si>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</si>
  <si>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</si>
  <si>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</si>
  <si>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</si>
  <si>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</si>
  <si>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</si>
  <si>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</si>
  <si>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</si>
  <si>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</si>
  <si>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</si>
  <si>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</si>
  <si>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</si>
  <si>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</si>
  <si>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</si>
  <si>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</si>
  <si>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</si>
  <si>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</si>
  <si>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</si>
  <si>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</si>
  <si>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</si>
  <si>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</si>
  <si>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</si>
  <si>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</si>
  <si>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</si>
  <si>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</si>
  <si>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</si>
  <si>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</si>
  <si>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</si>
  <si>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</si>
  <si>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</si>
  <si>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</si>
  <si>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</si>
  <si>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</si>
  <si>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</si>
  <si>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</si>
  <si>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</si>
  <si>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</si>
  <si>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</si>
  <si>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</si>
  <si>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</si>
  <si>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</si>
  <si>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</si>
  <si>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</si>
  <si>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</si>
  <si>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</si>
  <si>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</si>
  <si>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</si>
  <si>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</si>
  <si>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</si>
  <si>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</si>
  <si>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</si>
  <si>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</si>
  <si>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</si>
  <si>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</si>
  <si>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</si>
  <si>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</si>
  <si>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</si>
  <si>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</si>
  <si>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</si>
  <si>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</si>
  <si>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</si>
  <si>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</si>
  <si>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</si>
  <si>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</si>
  <si>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</si>
  <si>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</si>
  <si>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</si>
  <si>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</si>
  <si>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</si>
  <si>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</si>
  <si>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</si>
  <si>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</si>
  <si>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</si>
  <si>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</si>
  <si>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</si>
  <si>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</si>
  <si>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</si>
  <si>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</si>
  <si>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</si>
  <si>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</si>
  <si>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</si>
  <si>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</si>
  <si>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</si>
  <si>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</si>
  <si>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</si>
  <si>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</si>
  <si>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</si>
  <si>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</si>
  <si>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</si>
  <si>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</si>
  <si>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</si>
  <si>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</si>
  <si>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</si>
  <si>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</si>
  <si>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</si>
  <si>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</si>
  <si>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</si>
  <si>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</si>
  <si>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</si>
  <si>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</si>
  <si>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</si>
  <si>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</si>
  <si>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</si>
  <si>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</si>
  <si>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</si>
  <si>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</si>
  <si>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</si>
  <si>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</si>
  <si>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</si>
  <si>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</si>
  <si>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</si>
  <si>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</si>
  <si>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</si>
  <si>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</si>
  <si>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</si>
  <si>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</si>
  <si>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</si>
  <si>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</si>
  <si>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</si>
  <si>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</si>
  <si>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</si>
  <si>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</si>
  <si>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</si>
  <si>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</si>
  <si>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</si>
  <si>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</si>
  <si>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</si>
  <si>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</si>
  <si>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</si>
  <si>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</si>
  <si>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</si>
  <si>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</si>
  <si>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</si>
  <si>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</si>
  <si>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</si>
  <si>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</si>
  <si>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</si>
  <si>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</si>
  <si>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</si>
  <si>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</si>
  <si>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</si>
  <si>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</si>
  <si>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</si>
  <si>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</si>
  <si>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</si>
  <si>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</si>
  <si>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</si>
  <si>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</si>
  <si>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</si>
  <si>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</si>
  <si>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</si>
  <si>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</si>
  <si>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</si>
  <si>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</si>
  <si>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</si>
  <si>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</si>
  <si>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</si>
  <si>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</si>
  <si>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</si>
  <si>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</si>
  <si>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</si>
  <si>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</si>
  <si>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</si>
  <si>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</si>
  <si>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</si>
  <si>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</si>
  <si>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</si>
  <si>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</si>
  <si>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</si>
  <si>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</si>
  <si>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</si>
  <si>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</si>
  <si>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</si>
  <si>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</si>
  <si>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</si>
  <si>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</si>
  <si>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</si>
  <si>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</si>
  <si>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</si>
  <si>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</si>
  <si>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</si>
  <si>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</si>
  <si>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</si>
  <si>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</si>
  <si>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</si>
  <si>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</si>
  <si>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</si>
  <si>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</si>
  <si>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</si>
  <si>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</si>
  <si>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</si>
  <si>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</si>
  <si>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</si>
  <si>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</si>
  <si>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</si>
  <si>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</si>
  <si>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</si>
  <si>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</si>
  <si>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</si>
  <si>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</si>
  <si>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</si>
  <si>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</si>
  <si>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</si>
  <si>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</si>
  <si>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</si>
  <si>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</si>
  <si>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</si>
  <si>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</si>
  <si>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</si>
  <si>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</si>
  <si>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</si>
  <si>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</si>
  <si>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</si>
  <si>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</si>
  <si>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</si>
  <si>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</si>
  <si>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</si>
  <si>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</si>
  <si>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</si>
  <si>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</si>
  <si>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</si>
  <si>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</si>
  <si>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</si>
  <si>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</si>
  <si>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</si>
  <si>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</si>
  <si>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</si>
  <si>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</si>
  <si>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</si>
  <si>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</si>
  <si>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</si>
  <si>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</si>
  <si>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</si>
  <si>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</si>
  <si>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</si>
  <si>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</si>
  <si>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</si>
  <si>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</si>
  <si>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</si>
  <si>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</si>
  <si>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</si>
  <si>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</si>
  <si>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</si>
  <si>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</si>
  <si>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</si>
  <si>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</si>
  <si>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</si>
  <si>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</si>
  <si>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</si>
  <si>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</si>
  <si>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</si>
  <si>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</si>
  <si>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</si>
  <si>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</si>
  <si>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</si>
  <si>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</si>
  <si>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</si>
  <si>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</si>
  <si>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</si>
  <si>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</si>
  <si>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</si>
  <si>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</si>
  <si>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</si>
  <si>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</si>
  <si>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</si>
  <si>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</si>
  <si>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</si>
  <si>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</si>
  <si>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</si>
  <si>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</si>
  <si>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</si>
  <si>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</si>
  <si>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</si>
  <si>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</si>
  <si>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</si>
  <si>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</si>
  <si>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</si>
  <si>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</si>
  <si>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</si>
  <si>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</si>
  <si>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</si>
  <si>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</si>
  <si>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</si>
  <si>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</si>
  <si>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</si>
  <si>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</si>
  <si>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</si>
  <si>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</si>
  <si>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</si>
  <si>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</si>
  <si>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</si>
  <si>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</si>
  <si>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</si>
  <si>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</si>
  <si>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</si>
  <si>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</si>
  <si>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</si>
  <si>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</si>
  <si>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</si>
  <si>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</si>
  <si>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</si>
  <si>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</si>
  <si>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</si>
  <si>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</si>
  <si>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</si>
  <si>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</si>
  <si>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</si>
  <si>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</si>
  <si>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</si>
  <si>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</si>
  <si>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</si>
  <si>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</si>
  <si>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</si>
  <si>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</si>
  <si>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</si>
  <si>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</si>
  <si>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</si>
  <si>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</si>
  <si>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</si>
  <si>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</si>
  <si>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</si>
  <si>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</si>
  <si>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</si>
  <si>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</si>
  <si>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</si>
  <si>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</si>
  <si>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</si>
  <si>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</si>
  <si>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</si>
  <si>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</si>
  <si>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</si>
  <si>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</si>
  <si>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</si>
  <si>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</si>
  <si>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</si>
  <si>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</si>
  <si>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</si>
  <si>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</si>
  <si>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</si>
  <si>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</si>
  <si>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</si>
  <si>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</si>
  <si>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</si>
  <si>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</si>
  <si>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</si>
  <si>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</si>
  <si>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</si>
  <si>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</si>
  <si>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</si>
  <si>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</si>
  <si>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</si>
  <si>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</si>
  <si>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</si>
  <si>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</si>
  <si>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</si>
  <si>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</si>
  <si>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</si>
  <si>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</si>
  <si>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</si>
  <si>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</si>
  <si>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</si>
  <si>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</si>
  <si>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</si>
  <si>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</si>
  <si>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</si>
  <si>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</si>
  <si>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</si>
  <si>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</si>
  <si>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</si>
  <si>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</si>
  <si>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</si>
  <si>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</si>
  <si>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</si>
  <si>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</si>
  <si>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</si>
  <si>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</si>
  <si>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</si>
  <si>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</si>
  <si>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</si>
  <si>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</si>
  <si>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</si>
  <si>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</si>
  <si>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</si>
  <si>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</si>
  <si>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</si>
  <si>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</si>
  <si>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</si>
  <si>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</si>
  <si>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</si>
  <si>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</si>
  <si>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</si>
  <si>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</si>
  <si>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</si>
  <si>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</si>
  <si>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</si>
  <si>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</si>
  <si>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</si>
  <si>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</si>
  <si>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</si>
  <si>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</si>
  <si>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</si>
  <si>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</si>
  <si>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</si>
  <si>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</si>
  <si>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</si>
  <si>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</si>
  <si>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</si>
  <si>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</si>
  <si>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</si>
  <si>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</si>
  <si>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</si>
  <si>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</si>
  <si>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</si>
  <si>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</si>
  <si>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</si>
  <si>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</si>
  <si>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</si>
  <si>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</si>
  <si>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</si>
  <si>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</si>
  <si>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</si>
  <si>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</si>
  <si>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</si>
  <si>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</si>
  <si>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</si>
  <si>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</si>
  <si>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</si>
  <si>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</si>
  <si>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</si>
  <si>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</si>
  <si>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</si>
  <si>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</si>
  <si>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</si>
  <si>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</si>
  <si>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</si>
  <si>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</si>
  <si>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</si>
  <si>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</si>
  <si>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</si>
  <si>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</si>
  <si>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</si>
  <si>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</si>
  <si>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</si>
  <si>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</si>
  <si>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</si>
  <si>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</si>
  <si>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</si>
  <si>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</si>
  <si>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</si>
  <si>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</si>
  <si>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</si>
  <si>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</si>
  <si>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</si>
  <si>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</si>
  <si>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</si>
  <si>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</si>
  <si>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</si>
  <si>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</si>
  <si>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</si>
  <si>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</si>
  <si>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</si>
  <si>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</si>
  <si>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</si>
  <si>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</si>
  <si>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</si>
  <si>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</si>
  <si>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</si>
  <si>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</si>
  <si>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</si>
  <si>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</si>
  <si>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</si>
  <si>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</si>
  <si>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</si>
  <si>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</si>
  <si>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</si>
  <si>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</si>
  <si>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</si>
  <si>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</si>
  <si>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</si>
  <si>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</si>
  <si>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</si>
  <si>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</si>
  <si>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</si>
  <si>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</si>
  <si>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</si>
  <si>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</si>
  <si>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</si>
  <si>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</si>
  <si>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</si>
  <si>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</si>
  <si>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</si>
  <si>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</si>
  <si>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</si>
  <si>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</si>
  <si>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</si>
  <si>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</si>
  <si>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</si>
  <si>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</si>
  <si>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</si>
  <si>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</si>
  <si>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</si>
  <si>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</si>
  <si>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</si>
  <si>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</si>
  <si>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</si>
  <si>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</si>
  <si>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</si>
  <si>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</si>
  <si>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</si>
  <si>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</si>
  <si>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</si>
  <si>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</si>
  <si>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</si>
  <si>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</si>
  <si>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</si>
  <si>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</si>
  <si>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</si>
  <si>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</si>
  <si>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</si>
  <si>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</si>
  <si>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</si>
  <si>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</si>
  <si>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</si>
  <si>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</si>
  <si>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</si>
  <si>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</si>
  <si>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</si>
  <si>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</si>
  <si>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</si>
  <si>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</si>
  <si>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</si>
  <si>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</si>
  <si>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</si>
  <si>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</si>
  <si>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</si>
  <si>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</si>
  <si>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</si>
  <si>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</si>
  <si>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</si>
  <si>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</si>
  <si>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</si>
  <si>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</si>
  <si>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</si>
  <si>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</si>
  <si>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</si>
  <si>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</si>
  <si>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</si>
  <si>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</si>
  <si>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</si>
  <si>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</si>
  <si>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</si>
  <si>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</si>
  <si>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</si>
  <si>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</si>
  <si>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</si>
  <si>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</si>
  <si>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</si>
  <si>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</si>
  <si>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</si>
  <si>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</si>
  <si>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</si>
  <si>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</si>
  <si>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</si>
  <si>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</si>
  <si>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</si>
  <si>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</si>
  <si>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</si>
  <si>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</si>
  <si>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</si>
  <si>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</si>
  <si>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</si>
  <si>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</si>
  <si>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</si>
  <si>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</si>
  <si>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</si>
  <si>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</si>
  <si>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</si>
  <si>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</si>
  <si>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</si>
  <si>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</si>
  <si>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</si>
  <si>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</si>
  <si>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</si>
  <si>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</si>
  <si>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</si>
  <si>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</si>
  <si>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</si>
  <si>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</si>
  <si>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</si>
  <si>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</si>
  <si>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</si>
  <si>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</si>
  <si>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</si>
  <si>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</si>
  <si>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</si>
  <si>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</si>
  <si>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</si>
  <si>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</si>
  <si>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</si>
  <si>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</si>
  <si>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</si>
  <si>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</si>
  <si>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</si>
  <si>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</si>
  <si>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</si>
  <si>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</si>
  <si>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</si>
  <si>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</si>
  <si>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</si>
  <si>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</si>
  <si>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</si>
  <si>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</si>
  <si>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</si>
  <si>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</si>
  <si>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</si>
  <si>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</si>
  <si>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</si>
  <si>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</si>
  <si>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</si>
  <si>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</si>
  <si>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</si>
  <si>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</si>
  <si>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</si>
  <si>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</si>
  <si>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</si>
  <si>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</si>
  <si>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</si>
  <si>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</si>
  <si>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</si>
  <si>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</si>
  <si>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</si>
  <si>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</si>
  <si>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</si>
  <si>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</si>
  <si>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</si>
  <si>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</si>
  <si>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</si>
  <si>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</si>
  <si>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</si>
  <si>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</si>
  <si>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</si>
  <si>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</si>
  <si>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</si>
  <si>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</si>
  <si>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</si>
  <si>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</si>
  <si>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</si>
  <si>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</si>
  <si>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</si>
  <si>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</si>
  <si>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</si>
  <si>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</si>
  <si>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</si>
  <si>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</si>
  <si>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</si>
  <si>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</si>
  <si>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</si>
  <si>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</si>
  <si>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</si>
  <si>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</si>
  <si>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</si>
  <si>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</si>
  <si>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</si>
  <si>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</si>
  <si>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</si>
  <si>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</si>
  <si>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</si>
  <si>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</si>
  <si>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</si>
  <si>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</si>
  <si>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</si>
  <si>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</si>
  <si>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</si>
  <si>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</si>
  <si>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</si>
  <si>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</si>
  <si>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</si>
  <si>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</si>
  <si>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</si>
  <si>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</si>
  <si>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</si>
  <si>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</si>
  <si>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</si>
  <si>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</si>
  <si>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</si>
  <si>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</si>
  <si>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</si>
  <si>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</si>
  <si>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</si>
  <si>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</si>
  <si>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</si>
  <si>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</si>
  <si>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</si>
  <si>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</si>
  <si>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</si>
  <si>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</si>
  <si>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</si>
  <si>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</si>
  <si>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</si>
  <si>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</si>
  <si>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</si>
  <si>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</si>
  <si>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</si>
  <si>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</si>
  <si>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</si>
  <si>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</si>
  <si>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</si>
  <si>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</si>
  <si>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</si>
  <si>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</si>
  <si>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</si>
  <si>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</si>
  <si>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</si>
  <si>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</si>
  <si>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</si>
  <si>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</si>
  <si>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</si>
  <si>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</si>
  <si>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</si>
  <si>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</si>
  <si>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</si>
  <si>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</si>
  <si>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</si>
  <si>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</si>
  <si>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</si>
  <si>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</si>
  <si>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</si>
  <si>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</si>
  <si>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</si>
  <si>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</si>
  <si>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</si>
  <si>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</si>
  <si>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</si>
  <si>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</si>
  <si>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</si>
  <si>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</si>
  <si>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</si>
  <si>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</si>
  <si>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</si>
  <si>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</si>
  <si>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</si>
  <si>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</si>
  <si>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</si>
  <si>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</si>
  <si>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</si>
  <si>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</si>
  <si>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</si>
  <si>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</si>
  <si>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</si>
  <si>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</si>
  <si>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</si>
  <si>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</si>
  <si>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</si>
  <si>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</si>
  <si>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</si>
  <si>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</si>
  <si>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</si>
  <si>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</si>
  <si>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</si>
  <si>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</si>
  <si>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</si>
  <si>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</si>
  <si>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</si>
  <si>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</si>
  <si>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</si>
  <si>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</si>
  <si>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</si>
  <si>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</si>
  <si>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</si>
  <si>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</si>
  <si>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</si>
  <si>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</si>
  <si>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</si>
  <si>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</si>
  <si>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</si>
  <si>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</si>
  <si>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</si>
  <si>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</si>
  <si>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</si>
  <si>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</si>
  <si>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</si>
  <si>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</si>
  <si>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</si>
  <si>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</si>
  <si>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</si>
  <si>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</si>
  <si>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</si>
  <si>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</si>
  <si>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</si>
  <si>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</si>
  <si>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</si>
  <si>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</si>
  <si>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</si>
  <si>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</si>
  <si>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</si>
  <si>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</si>
  <si>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</si>
  <si>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</si>
  <si>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</si>
  <si>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</si>
  <si>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</si>
  <si>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</si>
  <si>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</si>
  <si>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</si>
  <si>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</si>
  <si>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</si>
  <si>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</si>
  <si>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</si>
  <si>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</si>
  <si>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</si>
  <si>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</si>
  <si>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</si>
  <si>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</si>
  <si>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</si>
  <si>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</si>
  <si>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</si>
  <si>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</si>
  <si>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</si>
  <si>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</si>
  <si>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</si>
  <si>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</si>
  <si>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</si>
  <si>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</si>
  <si>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</si>
  <si>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</si>
  <si>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</si>
  <si>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</si>
  <si>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</si>
  <si>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</si>
  <si>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</si>
  <si>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</si>
  <si>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</si>
  <si>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</si>
  <si>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</si>
  <si>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</si>
  <si>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</si>
  <si>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</si>
  <si>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</si>
  <si>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</si>
  <si>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</si>
  <si>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</si>
  <si>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</si>
  <si>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</si>
  <si>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</si>
  <si>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</si>
  <si>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</si>
  <si>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</si>
  <si>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</si>
  <si>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</si>
  <si>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</si>
  <si>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</si>
  <si>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</si>
  <si>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</si>
  <si>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</si>
  <si>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</si>
  <si>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</si>
  <si>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</si>
  <si>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</si>
  <si>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</si>
  <si>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</si>
  <si>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</si>
  <si>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</si>
  <si>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</si>
  <si>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</si>
  <si>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</si>
  <si>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</si>
  <si>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</si>
  <si>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</si>
  <si>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</si>
  <si>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</si>
  <si>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</si>
  <si>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</si>
  <si>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</si>
  <si>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</si>
  <si>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</si>
  <si>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</si>
  <si>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</si>
  <si>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</si>
  <si>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</si>
  <si>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</si>
  <si>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</si>
  <si>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</si>
  <si>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</si>
  <si>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</si>
  <si>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</si>
  <si>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</si>
  <si>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</si>
  <si>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</si>
  <si>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</si>
  <si>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</si>
  <si>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</si>
  <si>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</si>
  <si>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</si>
  <si>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</si>
  <si>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</si>
  <si>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</si>
  <si>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</si>
  <si>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</si>
  <si>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</si>
  <si>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</si>
  <si>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</si>
  <si>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</si>
  <si>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</si>
  <si>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</si>
  <si>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</si>
  <si>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</si>
  <si>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</si>
  <si>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</si>
  <si>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</si>
  <si>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</si>
  <si>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</si>
  <si>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</si>
  <si>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</si>
  <si>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</si>
  <si>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</si>
  <si>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</si>
  <si>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</si>
  <si>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</si>
  <si>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</si>
  <si>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</si>
  <si>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</si>
  <si>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</si>
  <si>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</si>
  <si>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</si>
  <si>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</si>
  <si>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</si>
  <si>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</si>
  <si>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</si>
  <si>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</si>
  <si>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</si>
  <si>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</si>
  <si>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</si>
  <si>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</si>
  <si>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</si>
  <si>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</si>
  <si>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</si>
  <si>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</si>
  <si>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</si>
  <si>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</si>
  <si>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</si>
  <si>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</si>
  <si>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</si>
  <si>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</si>
  <si>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</si>
  <si>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</si>
  <si>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</si>
  <si>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</si>
  <si>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</si>
  <si>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</si>
  <si>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</si>
  <si>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</si>
  <si>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</si>
  <si>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</si>
  <si>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</si>
  <si>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</si>
  <si>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</si>
  <si>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</si>
  <si>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</si>
  <si>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</si>
  <si>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</si>
  <si>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</si>
  <si>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</si>
  <si>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</si>
  <si>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</si>
  <si>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</si>
  <si>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</si>
  <si>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</si>
  <si>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</si>
  <si>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</si>
  <si>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</si>
  <si>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</si>
  <si>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</si>
  <si>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</si>
  <si>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</si>
  <si>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</si>
  <si>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</si>
  <si>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</si>
  <si>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</si>
  <si>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</si>
  <si>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</si>
  <si>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</si>
  <si>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</si>
  <si>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</si>
  <si>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</si>
  <si>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</si>
  <si>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</si>
  <si>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</si>
  <si>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</si>
  <si>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</si>
  <si>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</si>
  <si>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</si>
  <si>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</si>
  <si>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</si>
  <si>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</si>
  <si>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</si>
  <si>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</si>
  <si>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</si>
  <si>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</si>
  <si>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</si>
  <si>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</si>
  <si>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</si>
  <si>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</si>
  <si>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</si>
  <si>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</si>
  <si>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</si>
  <si>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</si>
  <si>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</si>
  <si>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</si>
  <si>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</si>
  <si>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</si>
  <si>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</si>
  <si>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</si>
  <si>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</si>
  <si>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</si>
  <si>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</si>
  <si>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</si>
  <si>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</si>
  <si>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</si>
  <si>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</si>
  <si>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</si>
  <si>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</si>
  <si>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</si>
  <si>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</si>
  <si>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</si>
  <si>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</si>
  <si>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</si>
  <si>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</si>
  <si>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</si>
  <si>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</si>
  <si>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</si>
  <si>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</si>
  <si>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</si>
  <si>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</si>
  <si>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</si>
  <si>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</si>
  <si>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</si>
  <si>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</si>
  <si>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</si>
  <si>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</si>
  <si>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</si>
  <si>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</si>
  <si>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</si>
  <si>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</si>
  <si>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</si>
  <si>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</si>
  <si>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</si>
  <si>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</si>
  <si>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</si>
  <si>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</si>
  <si>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</si>
  <si>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</si>
  <si>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</si>
  <si>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</si>
  <si>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</si>
  <si>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</si>
  <si>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</si>
  <si>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</si>
  <si>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</si>
  <si>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</si>
  <si>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</si>
  <si>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</si>
  <si>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</si>
  <si>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</si>
  <si>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</si>
  <si>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</si>
  <si>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</si>
  <si>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</si>
  <si>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</si>
  <si>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</si>
  <si>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</si>
  <si>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</si>
  <si>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</si>
  <si>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</si>
  <si>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</si>
  <si>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</si>
  <si>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</si>
  <si>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</si>
  <si>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</si>
  <si>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</si>
  <si>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</si>
  <si>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</si>
  <si>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</si>
  <si>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</si>
  <si>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</si>
  <si>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</si>
  <si>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</si>
  <si>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</si>
  <si>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</si>
  <si>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</si>
  <si>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</si>
  <si>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</si>
  <si>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</si>
  <si>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</si>
  <si>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</si>
  <si>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</si>
  <si>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</si>
  <si>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</si>
  <si>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</si>
  <si>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</si>
  <si>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</si>
  <si>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</si>
  <si>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</si>
  <si>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</si>
  <si>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</si>
  <si>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</si>
  <si>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</si>
  <si>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</si>
  <si>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</si>
  <si>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</si>
  <si>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</si>
  <si>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</si>
  <si>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</si>
  <si>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</si>
  <si>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</si>
  <si>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</si>
  <si>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</si>
  <si>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</si>
  <si>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</si>
  <si>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</si>
  <si>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</si>
  <si>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</si>
  <si>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</si>
  <si>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</si>
  <si>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</si>
  <si>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</si>
  <si>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</si>
  <si>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</si>
  <si>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</si>
  <si>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</si>
  <si>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</si>
  <si>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</si>
  <si>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</si>
  <si>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</si>
  <si>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</si>
  <si>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</si>
  <si>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</si>
  <si>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</si>
  <si>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</si>
  <si>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</si>
  <si>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</si>
  <si>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</si>
  <si>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</si>
  <si>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</si>
  <si>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</si>
  <si>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</si>
  <si>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</si>
  <si>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</si>
  <si>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</si>
  <si>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</si>
  <si>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</si>
  <si>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</si>
  <si>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</si>
  <si>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</si>
  <si>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</si>
  <si>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</si>
  <si>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</si>
  <si>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</si>
  <si>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</si>
  <si>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</si>
  <si>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</si>
  <si>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</si>
  <si>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</si>
  <si>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</si>
  <si>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</si>
  <si>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</si>
  <si>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</si>
  <si>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</si>
  <si>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</si>
  <si>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</si>
  <si>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</si>
  <si>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</si>
  <si>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</si>
  <si>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</si>
  <si>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</si>
  <si>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</si>
  <si>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</si>
  <si>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</si>
  <si>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</si>
  <si>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</si>
  <si>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</si>
  <si>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</si>
  <si>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</si>
  <si>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</si>
  <si>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</si>
  <si>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</si>
  <si>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</si>
  <si>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</si>
  <si>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</si>
  <si>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</si>
  <si>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</si>
  <si>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</si>
  <si>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</si>
  <si>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</si>
  <si>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</si>
  <si>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</si>
  <si>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</si>
  <si>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</si>
  <si>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</si>
  <si>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</si>
  <si>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</si>
  <si>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</si>
  <si>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</si>
  <si>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</si>
  <si>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</si>
  <si>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</si>
  <si>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</si>
  <si>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</si>
  <si>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</si>
  <si>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</si>
  <si>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</si>
  <si>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</si>
  <si>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</si>
  <si>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</si>
  <si>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</si>
  <si>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</si>
  <si>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</si>
  <si>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</si>
  <si>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</si>
  <si>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</si>
  <si>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</si>
  <si>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</si>
  <si>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</si>
  <si>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</si>
  <si>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</si>
  <si>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</si>
  <si>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</si>
  <si>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</si>
  <si>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</si>
  <si>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</si>
  <si>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</si>
  <si>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</si>
  <si>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</si>
  <si>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</si>
  <si>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</si>
  <si>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</si>
  <si>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</si>
  <si>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</si>
  <si>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</si>
  <si>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</si>
  <si>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</si>
  <si>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</si>
  <si>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</si>
  <si>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</si>
  <si>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</si>
  <si>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</si>
  <si>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</si>
  <si>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</si>
  <si>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</si>
  <si>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</si>
  <si>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</si>
  <si>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</si>
  <si>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</si>
  <si>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</si>
  <si>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</si>
  <si>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</si>
  <si>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</si>
  <si>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</si>
  <si>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</si>
  <si>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</si>
  <si>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</si>
  <si>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</si>
  <si>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</si>
  <si>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</si>
  <si>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</si>
  <si>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</si>
  <si>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</si>
  <si>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</si>
  <si>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</si>
  <si>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</si>
  <si>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</si>
  <si>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</si>
  <si>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</si>
  <si>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</si>
  <si>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</si>
  <si>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</si>
  <si>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</si>
  <si>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</si>
  <si>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</si>
  <si>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</si>
  <si>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</si>
  <si>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</si>
  <si>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</si>
  <si>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</si>
  <si>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</si>
  <si>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</si>
  <si>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</si>
  <si>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</si>
  <si>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</si>
  <si>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</si>
  <si>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</si>
  <si>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</si>
  <si>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</si>
  <si>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</si>
  <si>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</si>
  <si>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</si>
  <si>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</si>
  <si>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</si>
  <si>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</si>
  <si>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</si>
  <si>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</si>
  <si>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</si>
  <si>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</si>
  <si>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</si>
  <si>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</si>
  <si>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</si>
  <si>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</si>
  <si>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</si>
  <si>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</si>
  <si>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</si>
  <si>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</si>
  <si>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</si>
  <si>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</si>
  <si>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</si>
  <si>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</si>
  <si>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</si>
  <si>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</si>
  <si>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</si>
  <si>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</si>
  <si>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</si>
  <si>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</si>
  <si>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</si>
  <si>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</si>
  <si>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</si>
  <si>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</si>
  <si>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</si>
  <si>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</si>
  <si>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</si>
  <si>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</si>
  <si>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</si>
  <si>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</si>
  <si>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</si>
  <si>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</si>
  <si>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</si>
  <si>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</si>
  <si>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</si>
  <si>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</si>
  <si>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</si>
  <si>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</si>
  <si>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</si>
  <si>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</si>
  <si>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</si>
  <si>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</si>
  <si>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</si>
  <si>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</si>
  <si>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</si>
  <si>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</si>
  <si>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</si>
  <si>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</si>
  <si>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</si>
  <si>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</si>
  <si>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</si>
  <si>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</si>
  <si>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</si>
  <si>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</si>
  <si>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</si>
  <si>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</si>
  <si>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</si>
  <si>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</si>
  <si>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</si>
  <si>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</si>
  <si>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</si>
  <si>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</si>
  <si>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</si>
  <si>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</si>
  <si>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</si>
  <si>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</si>
  <si>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</si>
  <si>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</si>
  <si>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</si>
  <si>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</si>
  <si>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</si>
  <si>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</si>
  <si>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</si>
  <si>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</si>
  <si>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</si>
  <si>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</si>
  <si>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</si>
  <si>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</si>
  <si>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</si>
  <si>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</si>
  <si>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</si>
  <si>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</si>
  <si>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</si>
  <si>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</si>
  <si>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</si>
  <si>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</si>
  <si>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</si>
  <si>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</si>
  <si>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</si>
  <si>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</si>
  <si>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</si>
  <si>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</si>
  <si>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</si>
  <si>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</si>
  <si>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</si>
  <si>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</si>
  <si>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</si>
  <si>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</si>
  <si>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</si>
  <si>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</si>
  <si>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</si>
  <si>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</si>
  <si>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</si>
  <si>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</si>
  <si>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</si>
  <si>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</si>
  <si>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</si>
  <si>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</si>
  <si>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</si>
  <si>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</si>
  <si>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</si>
  <si>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</si>
  <si>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</si>
  <si>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</si>
  <si>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</si>
  <si>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</si>
  <si>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</si>
  <si>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</si>
  <si>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</si>
  <si>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</si>
  <si>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</si>
  <si>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</si>
  <si>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</si>
  <si>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</si>
  <si>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</si>
  <si>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</si>
  <si>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</si>
  <si>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</si>
  <si>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</si>
  <si>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</si>
  <si>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</si>
  <si>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</si>
  <si>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</si>
  <si>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</si>
  <si>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</si>
  <si>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</si>
  <si>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</si>
  <si>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</si>
  <si>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</si>
  <si>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</si>
  <si>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</si>
  <si>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</si>
  <si>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</si>
  <si>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</si>
  <si>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</si>
  <si>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</si>
  <si>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</si>
  <si>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</si>
  <si>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</si>
  <si>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</si>
  <si>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</si>
  <si>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</si>
  <si>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</si>
  <si>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</si>
  <si>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</si>
  <si>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</si>
  <si>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</si>
  <si>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</si>
  <si>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</si>
  <si>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</si>
  <si>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</si>
  <si>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</si>
  <si>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</si>
  <si>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</si>
  <si>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</si>
  <si>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</si>
  <si>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</si>
  <si>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</si>
  <si>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</si>
  <si>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</si>
  <si>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</si>
  <si>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</si>
  <si>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</si>
  <si>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</si>
  <si>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</si>
  <si>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</si>
  <si>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</si>
  <si>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</si>
  <si>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</si>
  <si>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</si>
  <si>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</si>
  <si>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</si>
  <si>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</si>
  <si>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</si>
  <si>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</si>
  <si>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</si>
  <si>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</si>
  <si>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</si>
  <si>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</si>
  <si>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</si>
  <si>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</si>
  <si>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</si>
  <si>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</si>
  <si>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</si>
  <si>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</si>
  <si>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</si>
  <si>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</si>
  <si>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</si>
  <si>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</si>
  <si>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</si>
  <si>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</si>
  <si>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</si>
  <si>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</si>
  <si>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</si>
  <si>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</si>
  <si>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</si>
  <si>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</si>
  <si>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</si>
  <si>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</si>
  <si>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</si>
  <si>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</si>
  <si>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</si>
  <si>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</si>
  <si>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</si>
  <si>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</si>
  <si>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</si>
  <si>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</si>
  <si>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</si>
  <si>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</si>
  <si>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</si>
  <si>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</si>
  <si>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</si>
  <si>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</si>
  <si>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</si>
  <si>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</si>
  <si>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</si>
  <si>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</si>
  <si>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</si>
  <si>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</si>
  <si>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</si>
  <si>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</si>
  <si>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</si>
  <si>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</si>
  <si>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</si>
  <si>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</si>
  <si>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</si>
  <si>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</si>
  <si>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</si>
  <si>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</si>
  <si>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</si>
  <si>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</si>
  <si>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</si>
  <si>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</si>
  <si>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</si>
  <si>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</si>
  <si>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</si>
  <si>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</si>
  <si>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</si>
  <si>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</si>
  <si>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</si>
  <si>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</si>
  <si>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</si>
  <si>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</si>
  <si>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</si>
  <si>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</si>
  <si>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</si>
  <si>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</si>
  <si>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</si>
  <si>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</si>
  <si>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</si>
  <si>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</si>
  <si>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</si>
  <si>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</si>
  <si>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</si>
  <si>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</si>
  <si>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</si>
  <si>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</si>
  <si>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</si>
  <si>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</si>
  <si>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</si>
  <si>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</si>
  <si>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</si>
  <si>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</si>
  <si>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</si>
  <si>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</si>
  <si>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</si>
  <si>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</si>
  <si>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</si>
  <si>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</si>
  <si>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</si>
  <si>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</si>
  <si>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</si>
  <si>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</si>
  <si>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</si>
  <si>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</si>
  <si>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</si>
  <si>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</si>
  <si>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</si>
  <si>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</si>
  <si>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</si>
  <si>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</si>
  <si>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</si>
  <si>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</si>
  <si>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</si>
  <si>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</si>
  <si>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</si>
  <si>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</si>
  <si>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</si>
  <si>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</si>
  <si>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</si>
  <si>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</si>
  <si>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</si>
  <si>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</si>
  <si>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</si>
  <si>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</si>
  <si>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</si>
  <si>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</si>
  <si>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</si>
  <si>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</si>
  <si>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</si>
  <si>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</si>
  <si>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</si>
  <si>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</si>
  <si>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</si>
  <si>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</si>
  <si>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</si>
  <si>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</si>
  <si>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</si>
  <si>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</si>
  <si>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</si>
  <si>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</si>
  <si>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</si>
  <si>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</si>
  <si>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</si>
  <si>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</si>
  <si>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</si>
  <si>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</si>
  <si>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</si>
  <si>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</si>
  <si>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</si>
  <si>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</si>
  <si>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</si>
  <si>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</si>
  <si>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</si>
  <si>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</si>
  <si>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</si>
  <si>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</si>
  <si>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</si>
  <si>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</si>
  <si>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</si>
  <si>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</si>
  <si>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</si>
  <si>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</si>
  <si>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</si>
  <si>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</si>
  <si>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</si>
  <si>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</si>
  <si>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</si>
  <si>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</si>
  <si>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</si>
  <si>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</si>
  <si>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</si>
  <si>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</si>
  <si>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</si>
  <si>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</si>
  <si>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</si>
  <si>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</si>
  <si>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</si>
  <si>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</si>
  <si>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</si>
  <si>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</si>
  <si>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</si>
  <si>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</si>
  <si>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</si>
  <si>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</si>
  <si>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</si>
  <si>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</si>
  <si>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</si>
  <si>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</si>
  <si>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</si>
  <si>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</si>
  <si>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</si>
  <si>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</si>
  <si>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</si>
  <si>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</si>
  <si>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</si>
  <si>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</si>
  <si>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</si>
  <si>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</si>
  <si>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</si>
  <si>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</si>
  <si>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</si>
  <si>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</si>
  <si>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</si>
  <si>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</si>
  <si>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</si>
  <si>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</si>
  <si>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</si>
  <si>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</si>
  <si>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</si>
  <si>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</si>
  <si>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</si>
  <si>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</si>
  <si>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</si>
  <si>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</si>
  <si>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</si>
  <si>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</si>
  <si>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</si>
  <si>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</si>
  <si>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</si>
  <si>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</si>
  <si>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</si>
  <si>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</si>
  <si>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</si>
  <si>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</si>
  <si>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</si>
  <si>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</si>
  <si>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</si>
  <si>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</si>
  <si>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</si>
  <si>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</si>
  <si>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</si>
  <si>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</si>
  <si>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</si>
  <si>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</si>
  <si>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</si>
  <si>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</si>
  <si>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</si>
  <si>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</si>
  <si>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</si>
  <si>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</si>
  <si>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</si>
  <si>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</si>
  <si>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</si>
  <si>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</si>
  <si>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</si>
  <si>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</si>
  <si>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</si>
  <si>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</si>
  <si>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</si>
  <si>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</si>
  <si>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</si>
  <si>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</si>
  <si>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</si>
  <si>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</si>
  <si>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</si>
  <si>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</si>
  <si>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</si>
  <si>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</si>
  <si>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</si>
  <si>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</si>
  <si>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</si>
  <si>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</si>
  <si>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</si>
  <si>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</si>
  <si>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</si>
  <si>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</si>
  <si>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</si>
  <si>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</si>
  <si>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</si>
  <si>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</si>
  <si>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</si>
  <si>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</si>
  <si>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</si>
  <si>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</si>
  <si>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</si>
  <si>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</si>
  <si>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</si>
  <si>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</si>
  <si>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</si>
  <si>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</si>
  <si>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</si>
  <si>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</si>
  <si>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</si>
  <si>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</si>
  <si>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</si>
  <si>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</si>
  <si>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</si>
  <si>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</si>
  <si>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</si>
  <si>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</si>
  <si>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</si>
  <si>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</si>
  <si>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</si>
  <si>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</si>
  <si>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</si>
  <si>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</si>
  <si>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</si>
  <si>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</si>
  <si>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</si>
  <si>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</si>
  <si>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</si>
  <si>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</si>
  <si>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</si>
  <si>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</si>
  <si>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</si>
  <si>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</si>
  <si>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</si>
  <si>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</si>
  <si>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</si>
  <si>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</si>
  <si>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</si>
  <si>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</si>
  <si>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</si>
  <si>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</si>
  <si>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</si>
  <si>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</si>
  <si>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</si>
  <si>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</si>
  <si>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</si>
  <si>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</si>
  <si>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</si>
  <si>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</si>
  <si>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</si>
  <si>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</si>
  <si>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</si>
  <si>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</si>
  <si>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</si>
  <si>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</si>
  <si>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</si>
  <si>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</si>
  <si>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</si>
  <si>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</si>
  <si>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</si>
  <si>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</si>
  <si>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</si>
  <si>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</si>
  <si>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</si>
  <si>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</si>
  <si>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</si>
  <si>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</si>
  <si>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</si>
  <si>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</si>
  <si>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</si>
  <si>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</si>
  <si>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</si>
  <si>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</si>
  <si>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</si>
  <si>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</si>
  <si>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</si>
  <si>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</si>
  <si>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</si>
  <si>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</si>
  <si>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</si>
  <si>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</si>
  <si>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</si>
  <si>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</si>
  <si>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</si>
  <si>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</si>
  <si>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</si>
  <si>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</si>
  <si>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</si>
  <si>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</si>
  <si>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</si>
  <si>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</si>
  <si>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</si>
  <si>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</si>
  <si>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</si>
  <si>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</si>
  <si>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</si>
  <si>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</si>
  <si>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</si>
  <si>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</si>
  <si>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</si>
  <si>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</si>
  <si>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</si>
  <si>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</si>
  <si>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</si>
  <si>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</si>
  <si>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</si>
  <si>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</si>
  <si>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</si>
  <si>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</si>
  <si>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</si>
  <si>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</si>
  <si>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</si>
  <si>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</si>
  <si>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</si>
  <si>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</si>
  <si>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</si>
  <si>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</si>
  <si>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</si>
  <si>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</si>
  <si>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</si>
  <si>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</si>
  <si>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</si>
  <si>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</si>
  <si>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</si>
  <si>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</si>
  <si>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</si>
  <si>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</si>
  <si>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</si>
  <si>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</si>
  <si>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</si>
  <si>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</si>
  <si>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</si>
  <si>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</si>
  <si>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</si>
  <si>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</si>
  <si>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</si>
  <si>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</si>
  <si>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</si>
  <si>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</si>
  <si>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</si>
  <si>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</si>
  <si>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</si>
  <si>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</si>
  <si>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</si>
  <si>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</si>
  <si>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</si>
  <si>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</si>
  <si>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</si>
  <si>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</si>
  <si>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</si>
  <si>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</si>
  <si>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</si>
  <si>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</si>
  <si>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</si>
  <si>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</si>
  <si>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</si>
  <si>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</si>
  <si>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</si>
  <si>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</si>
  <si>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</si>
  <si>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</si>
  <si>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</si>
  <si>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</si>
  <si>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</si>
  <si>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</si>
  <si>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</si>
  <si>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</si>
  <si>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</si>
  <si>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</si>
  <si>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</si>
  <si>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</si>
  <si>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</si>
  <si>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</si>
  <si>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</si>
  <si>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</si>
  <si>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</si>
  <si>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</si>
  <si>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</si>
  <si>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</si>
  <si>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</si>
  <si>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</si>
  <si>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</si>
  <si>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</si>
  <si>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</si>
  <si>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</si>
  <si>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</si>
  <si>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</si>
  <si>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</si>
  <si>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</si>
  <si>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</si>
  <si>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</si>
  <si>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</si>
  <si>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</si>
  <si>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</si>
  <si>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</si>
  <si>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</si>
  <si>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</si>
  <si>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</si>
  <si>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</si>
  <si>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</si>
  <si>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</si>
  <si>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</si>
  <si>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</si>
  <si>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</si>
  <si>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</si>
  <si>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</si>
  <si>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</si>
  <si>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</si>
  <si>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</si>
  <si>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</si>
  <si>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</si>
  <si>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</si>
  <si>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</si>
  <si>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</si>
  <si>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</si>
  <si>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</si>
  <si>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</si>
  <si>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</si>
  <si>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</si>
  <si>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</si>
  <si>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</si>
  <si>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</si>
  <si>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</si>
  <si>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</si>
  <si>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</si>
  <si>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</si>
  <si>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</si>
  <si>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</si>
  <si>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</si>
  <si>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</si>
  <si>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</si>
  <si>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</si>
  <si>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</si>
  <si>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</si>
  <si>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</si>
  <si>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</si>
  <si>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</si>
  <si>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</si>
  <si>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</si>
  <si>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</si>
  <si>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</si>
  <si>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</si>
  <si>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</si>
  <si>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</si>
  <si>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</si>
  <si>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</si>
  <si>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</si>
  <si>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</si>
  <si>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</si>
  <si>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</si>
  <si>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</si>
  <si>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</si>
  <si>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</si>
  <si>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</si>
  <si>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</si>
  <si>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</si>
  <si>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</si>
  <si>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</si>
  <si>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</si>
  <si>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</si>
  <si>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</si>
  <si>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</si>
  <si>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</si>
  <si>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</si>
  <si>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</si>
  <si>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</si>
  <si>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</si>
  <si>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</si>
  <si>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</si>
  <si>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</si>
  <si>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</si>
  <si>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</si>
  <si>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</si>
  <si>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</si>
  <si>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</si>
  <si>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</si>
  <si>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</si>
  <si>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</si>
  <si>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</si>
  <si>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</si>
  <si>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</si>
  <si>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</si>
  <si>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</si>
  <si>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</si>
  <si>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</si>
  <si>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</si>
  <si>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</si>
  <si>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</si>
  <si>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</si>
  <si>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</si>
  <si>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</si>
  <si>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</si>
  <si>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</si>
  <si>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</si>
  <si>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</si>
  <si>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</si>
  <si>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</si>
  <si>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</si>
  <si>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</si>
  <si>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</si>
  <si>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</si>
  <si>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</si>
  <si>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</si>
  <si>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</si>
  <si>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</si>
  <si>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</si>
  <si>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</si>
  <si>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</si>
  <si>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</si>
  <si>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</si>
  <si>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</si>
  <si>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</si>
  <si>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</si>
  <si>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</si>
  <si>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</si>
  <si>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</si>
  <si>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</si>
  <si>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</si>
  <si>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</si>
  <si>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</si>
  <si>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</si>
  <si>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</si>
  <si>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</si>
  <si>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</si>
  <si>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</si>
  <si>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</si>
  <si>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</si>
  <si>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</si>
  <si>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</si>
  <si>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</si>
  <si>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</si>
  <si>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</si>
  <si>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</si>
  <si>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</si>
  <si>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</si>
  <si>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</si>
  <si>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</si>
  <si>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</si>
  <si>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</si>
  <si>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</si>
  <si>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</si>
  <si>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</si>
  <si>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</si>
  <si>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</si>
  <si>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</si>
  <si>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</si>
  <si>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</si>
  <si>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</si>
  <si>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</si>
  <si>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</si>
  <si>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</si>
  <si>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</si>
  <si>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</si>
  <si>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</si>
  <si>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</si>
  <si>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</si>
  <si>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</si>
  <si>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</si>
  <si>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</si>
  <si>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</si>
  <si>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</si>
  <si>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</si>
  <si>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</si>
  <si>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</si>
  <si>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</si>
  <si>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</si>
  <si>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</si>
  <si>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</si>
  <si>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</si>
  <si>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</si>
  <si>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</si>
  <si>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</si>
  <si>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</si>
  <si>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</si>
  <si>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</si>
  <si>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</si>
  <si>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</si>
  <si>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</si>
  <si>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</si>
  <si>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</si>
  <si>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</si>
  <si>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</si>
  <si>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</si>
  <si>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</si>
  <si>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</si>
  <si>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</si>
  <si>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</si>
  <si>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</si>
  <si>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</si>
  <si>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</si>
  <si>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</si>
  <si>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</si>
  <si>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</si>
  <si>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</si>
  <si>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</si>
  <si>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</si>
  <si>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</si>
  <si>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</si>
  <si>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</si>
  <si>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</si>
  <si>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</si>
  <si>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</si>
  <si>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</si>
  <si>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</si>
  <si>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</si>
  <si>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</si>
  <si>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</si>
  <si>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</si>
  <si>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</si>
  <si>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</si>
  <si>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</si>
  <si>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</si>
  <si>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</si>
  <si>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</si>
  <si>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</si>
  <si>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</si>
  <si>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</si>
  <si>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</si>
  <si>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</si>
  <si>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</si>
  <si>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</si>
  <si>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</si>
  <si>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</si>
  <si>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</si>
  <si>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</si>
  <si>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</si>
  <si>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</si>
  <si>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</si>
  <si>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</si>
  <si>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</si>
  <si>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</si>
  <si>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</si>
  <si>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</si>
  <si>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</si>
  <si>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</si>
  <si>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</si>
  <si>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</si>
  <si>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</si>
  <si>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</si>
  <si>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</si>
  <si>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</si>
  <si>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</si>
  <si>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</si>
  <si>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</si>
  <si>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</si>
  <si>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</si>
  <si>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</si>
  <si>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</si>
  <si>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</si>
  <si>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</si>
  <si>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</si>
  <si>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</si>
  <si>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</si>
  <si>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</si>
  <si>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</si>
  <si>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</si>
  <si>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</si>
  <si>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</si>
  <si>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</si>
  <si>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</si>
  <si>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</si>
  <si>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</si>
  <si>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</si>
  <si>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</si>
  <si>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</si>
  <si>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</si>
  <si>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</si>
  <si>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</si>
  <si>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</si>
  <si>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</si>
  <si>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</si>
  <si>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</si>
  <si>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</si>
  <si>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</si>
  <si>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</si>
  <si>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</si>
  <si>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</si>
  <si>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</si>
  <si>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</si>
  <si>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</si>
  <si>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</si>
  <si>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</si>
  <si>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</si>
  <si>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</si>
  <si>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</si>
  <si>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</si>
  <si>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</si>
  <si>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</si>
  <si>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</si>
  <si>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</si>
  <si>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</si>
  <si>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</si>
  <si>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</si>
  <si>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</si>
  <si>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</si>
  <si>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</si>
  <si>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</si>
  <si>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</si>
  <si>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</si>
  <si>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</si>
  <si>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</si>
  <si>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</si>
  <si>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</si>
  <si>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</si>
  <si>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</si>
  <si>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</si>
  <si>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</si>
  <si>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</si>
  <si>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</si>
  <si>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</si>
  <si>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</si>
  <si>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</si>
  <si>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</si>
  <si>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</si>
  <si>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</si>
  <si>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</si>
  <si>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</si>
  <si>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</si>
  <si>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</si>
  <si>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</si>
  <si>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</si>
  <si>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</si>
  <si>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</si>
  <si>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</si>
  <si>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</si>
  <si>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</si>
  <si>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</si>
  <si>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</si>
  <si>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</si>
  <si>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</si>
  <si>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</si>
  <si>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</si>
  <si>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</si>
  <si>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</si>
  <si>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</si>
  <si>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</si>
  <si>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</si>
  <si>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</si>
  <si>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</si>
  <si>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</si>
  <si>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</si>
  <si>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</si>
  <si>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</si>
  <si>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</si>
  <si>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</si>
  <si>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</si>
  <si>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</si>
  <si>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</si>
  <si>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</si>
  <si>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</si>
  <si>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</si>
  <si>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</si>
  <si>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</si>
  <si>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</si>
  <si>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</si>
  <si>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</si>
  <si>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</si>
  <si>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</si>
  <si>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</si>
  <si>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</si>
  <si>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</si>
  <si>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</si>
  <si>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</si>
  <si>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</si>
  <si>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</si>
  <si>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</si>
  <si>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</si>
  <si>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</si>
  <si>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</si>
  <si>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</si>
  <si>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</si>
  <si>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</si>
  <si>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</si>
  <si>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</si>
  <si>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</si>
  <si>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</si>
  <si>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</si>
  <si>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</si>
  <si>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</si>
  <si>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</si>
  <si>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</si>
  <si>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</si>
  <si>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</si>
  <si>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</si>
  <si>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</si>
  <si>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</si>
  <si>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</si>
  <si>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</si>
  <si>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</si>
  <si>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</si>
  <si>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</si>
  <si>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</si>
  <si>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</si>
  <si>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</si>
  <si>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</si>
  <si>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</si>
  <si>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</si>
  <si>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</si>
  <si>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</si>
  <si>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</si>
  <si>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</si>
  <si>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</si>
  <si>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</si>
  <si>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</si>
  <si>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</si>
  <si>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</si>
  <si>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</si>
  <si>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</si>
  <si>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</si>
  <si>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</si>
  <si>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</si>
  <si>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</si>
  <si>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</si>
  <si>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</si>
  <si>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</si>
  <si>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</si>
  <si>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</si>
  <si>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</si>
  <si>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</si>
  <si>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</si>
  <si>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</si>
  <si>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</si>
  <si>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</si>
  <si>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</si>
  <si>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</si>
  <si>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</si>
  <si>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</si>
  <si>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</si>
  <si>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</si>
  <si>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</si>
  <si>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</si>
  <si>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</si>
  <si>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</si>
  <si>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</si>
  <si>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</si>
  <si>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</si>
  <si>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</si>
  <si>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</si>
  <si>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</si>
  <si>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</si>
  <si>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</si>
  <si>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</si>
  <si>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</si>
  <si>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</si>
  <si>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</si>
  <si>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</si>
  <si>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</si>
  <si>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</si>
  <si>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</si>
  <si>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</si>
  <si>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</si>
  <si>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</si>
  <si>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</si>
  <si>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</si>
  <si>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</si>
  <si>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</si>
  <si>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</si>
  <si>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</si>
  <si>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</si>
  <si>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</si>
  <si>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</si>
  <si>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</si>
  <si>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</si>
  <si>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</si>
  <si>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</si>
  <si>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</si>
  <si>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</si>
  <si>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</si>
  <si>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</si>
  <si>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</si>
  <si>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</si>
  <si>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</si>
  <si>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</si>
  <si>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</si>
  <si>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</si>
  <si>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</si>
  <si>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</si>
  <si>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</si>
  <si>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</si>
  <si>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</si>
  <si>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</si>
  <si>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</si>
  <si>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</si>
  <si>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</si>
  <si>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</si>
  <si>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</si>
  <si>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</si>
  <si>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</si>
  <si>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</si>
  <si>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</si>
  <si>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</si>
  <si>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</si>
  <si>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</si>
  <si>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</si>
  <si>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</si>
  <si>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</si>
  <si>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</si>
  <si>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</si>
  <si>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</si>
  <si>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</si>
  <si>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</si>
  <si>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</si>
  <si>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</si>
  <si>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</si>
  <si>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</si>
  <si>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</si>
  <si>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</si>
  <si>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</si>
  <si>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</si>
  <si>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</si>
  <si>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</si>
  <si>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</si>
  <si>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</si>
  <si>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</si>
  <si>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</si>
  <si>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</si>
  <si>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</si>
  <si>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</si>
  <si>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</si>
  <si>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</si>
  <si>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</si>
  <si>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</si>
  <si>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</si>
  <si>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</si>
  <si>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</si>
  <si>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</si>
  <si>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</si>
  <si>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</si>
  <si>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</si>
  <si>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</si>
  <si>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</si>
  <si>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</si>
  <si>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</si>
  <si>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</si>
  <si>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</si>
  <si>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</si>
  <si>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</si>
  <si>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</si>
  <si>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</si>
  <si>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</si>
  <si>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</si>
  <si>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</si>
  <si>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</si>
  <si>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</si>
  <si>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</si>
  <si>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</si>
  <si>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</si>
  <si>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</si>
  <si>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</si>
  <si>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</si>
  <si>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</si>
  <si>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</si>
  <si>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</si>
  <si>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</si>
  <si>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</si>
  <si>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</si>
  <si>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</si>
  <si>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</si>
  <si>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</si>
  <si>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</si>
  <si>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</si>
  <si>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</si>
  <si>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</si>
  <si>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</si>
  <si>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</si>
  <si>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</si>
  <si>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</si>
  <si>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</si>
  <si>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</si>
  <si>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</si>
  <si>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</si>
  <si>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</si>
  <si>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</si>
  <si>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</si>
  <si>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</si>
  <si>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</si>
  <si>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</si>
  <si>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</si>
  <si>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</si>
  <si>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</si>
  <si>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</si>
  <si>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</si>
  <si>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</si>
  <si>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</si>
  <si>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</si>
  <si>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</si>
  <si>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</si>
  <si>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</si>
  <si>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</si>
  <si>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</si>
  <si>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</si>
  <si>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</si>
  <si>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</si>
  <si>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</si>
  <si>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</si>
  <si>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</si>
  <si>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</si>
  <si>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</si>
  <si>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</si>
  <si>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</si>
  <si>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</si>
  <si>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</si>
  <si>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</si>
  <si>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</si>
  <si>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</si>
  <si>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</si>
  <si>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</si>
  <si>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</si>
  <si>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</si>
  <si>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</si>
  <si>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</si>
  <si>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</si>
  <si>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</si>
  <si>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</si>
  <si>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</si>
  <si>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</si>
  <si>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</si>
  <si>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</si>
  <si>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</si>
  <si>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</si>
  <si>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</si>
  <si>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</si>
  <si>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</si>
  <si>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</si>
  <si>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</si>
  <si>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</si>
  <si>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</si>
  <si>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</si>
  <si>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</si>
  <si>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</si>
  <si>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</si>
  <si>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</si>
  <si>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</si>
  <si>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</si>
  <si>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</si>
  <si>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</si>
  <si>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</si>
  <si>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</si>
  <si>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</si>
  <si>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</si>
  <si>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</si>
  <si>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</si>
  <si>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</si>
  <si>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</si>
  <si>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</si>
  <si>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</si>
  <si>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</si>
  <si>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</si>
  <si>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</si>
  <si>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</si>
  <si>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</si>
  <si>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</si>
  <si>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</si>
  <si>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</si>
  <si>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</si>
  <si>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</si>
  <si>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</si>
  <si>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</si>
  <si>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</si>
  <si>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</si>
  <si>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</si>
  <si>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</si>
  <si>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</si>
  <si>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</si>
  <si>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</si>
  <si>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</si>
  <si>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</si>
  <si>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</si>
  <si>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</si>
  <si>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</si>
  <si>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</si>
  <si>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</si>
  <si>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</si>
  <si>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</si>
  <si>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</si>
  <si>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</si>
  <si>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</si>
  <si>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</si>
  <si>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</si>
  <si>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</si>
  <si>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</si>
  <si>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</si>
  <si>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</si>
  <si>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</si>
  <si>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</si>
  <si>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</si>
  <si>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</si>
  <si>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</si>
  <si>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</si>
  <si>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</si>
  <si>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</si>
  <si>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</si>
  <si>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</si>
  <si>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</si>
  <si>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</si>
  <si>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</si>
  <si>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</si>
  <si>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</si>
  <si>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</si>
  <si>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</si>
  <si>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</si>
  <si>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</si>
  <si>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</si>
  <si>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</si>
  <si>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</si>
  <si>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</si>
  <si>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</si>
  <si>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</si>
  <si>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</si>
  <si>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</si>
  <si>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</si>
  <si>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</si>
  <si>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</si>
  <si>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</si>
  <si>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</si>
  <si>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</si>
  <si>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</si>
  <si>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</si>
  <si>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</si>
  <si>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</si>
  <si>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</si>
  <si>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</si>
  <si>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</si>
  <si>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</si>
  <si>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</si>
  <si>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</si>
  <si>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</si>
  <si>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</si>
  <si>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</si>
  <si>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</si>
  <si>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</si>
  <si>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</si>
  <si>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</si>
  <si>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</si>
  <si>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</si>
  <si>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</si>
  <si>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</si>
  <si>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</si>
  <si>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</si>
  <si>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</si>
  <si>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</si>
  <si>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</si>
  <si>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</si>
  <si>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</si>
  <si>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</si>
  <si>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</si>
  <si>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</si>
  <si>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</si>
  <si>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</si>
  <si>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</si>
  <si>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</si>
  <si>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</si>
  <si>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</si>
  <si>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</si>
  <si>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</si>
  <si>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</si>
  <si>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</si>
  <si>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</si>
  <si>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</si>
  <si>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</si>
  <si>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</si>
  <si>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</si>
  <si>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</si>
  <si>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</si>
  <si>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</si>
  <si>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</si>
  <si>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</si>
  <si>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</si>
  <si>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</si>
  <si>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</si>
  <si>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</si>
  <si>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</si>
  <si>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</si>
  <si>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</si>
  <si>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</si>
  <si>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</si>
  <si>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</si>
  <si>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</si>
  <si>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</si>
  <si>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</si>
  <si>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</si>
  <si>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</si>
  <si>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</si>
  <si>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</si>
  <si>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</si>
  <si>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</si>
  <si>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</si>
  <si>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</si>
  <si>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</si>
  <si>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</si>
  <si>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</si>
  <si>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</si>
  <si>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</si>
  <si>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</si>
  <si>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</si>
  <si>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</si>
  <si>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</si>
  <si>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</si>
  <si>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</si>
  <si>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</si>
  <si>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</si>
  <si>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</si>
  <si>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</si>
  <si>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</si>
  <si>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</si>
  <si>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</si>
  <si>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</si>
  <si>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</si>
  <si>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</si>
  <si>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</si>
  <si>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</si>
  <si>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</si>
  <si>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</si>
  <si>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</si>
  <si>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</si>
  <si>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</si>
  <si>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</si>
  <si>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</si>
  <si>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</si>
  <si>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</si>
  <si>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</si>
  <si>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</si>
  <si>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</si>
  <si>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</si>
  <si>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</si>
  <si>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</si>
  <si>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</si>
  <si>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</si>
  <si>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</si>
  <si>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</si>
  <si>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</si>
  <si>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</si>
  <si>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</si>
  <si>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</si>
  <si>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</si>
  <si>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</si>
  <si>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</si>
  <si>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</si>
  <si>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</si>
  <si>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</si>
  <si>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</si>
  <si>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</si>
  <si>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</si>
  <si>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</si>
  <si>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</si>
  <si>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</si>
  <si>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</si>
  <si>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</si>
  <si>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</si>
  <si>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</si>
  <si>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</si>
  <si>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</si>
  <si>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</si>
  <si>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</si>
  <si>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</si>
  <si>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</si>
  <si>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</si>
  <si>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</si>
  <si>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</si>
  <si>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</si>
  <si>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</si>
  <si>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</si>
  <si>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</si>
  <si>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</si>
  <si>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</si>
  <si>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</si>
  <si>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</si>
  <si>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</si>
  <si>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</si>
  <si>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</si>
  <si>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</si>
  <si>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</si>
  <si>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</si>
  <si>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</si>
  <si>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</si>
  <si>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</si>
  <si>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</si>
  <si>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</si>
  <si>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</si>
  <si>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</si>
  <si>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</si>
  <si>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</si>
  <si>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</si>
  <si>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</si>
  <si>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</si>
  <si>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</si>
  <si>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</si>
  <si>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</si>
  <si>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</si>
  <si>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</si>
  <si>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</si>
  <si>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</si>
  <si>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</si>
  <si>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</si>
  <si>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</si>
  <si>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</si>
  <si>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</si>
  <si>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</si>
  <si>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</si>
  <si>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</si>
  <si>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</si>
  <si>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</si>
  <si>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</si>
  <si>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</si>
  <si>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</si>
  <si>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</si>
  <si>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</si>
  <si>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</si>
  <si>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</si>
  <si>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</si>
  <si>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</si>
  <si>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</si>
  <si>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</si>
  <si>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</si>
  <si>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</si>
  <si>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</si>
  <si>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</si>
  <si>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</si>
  <si>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</si>
  <si>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</si>
  <si>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</si>
  <si>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</si>
  <si>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</si>
  <si>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</si>
  <si>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</si>
  <si>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</si>
  <si>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</si>
  <si>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</si>
  <si>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</si>
  <si>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</si>
  <si>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</si>
  <si>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</si>
  <si>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</si>
  <si>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</si>
  <si>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</si>
  <si>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</si>
  <si>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</si>
  <si>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</si>
  <si>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</si>
  <si>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</si>
  <si>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</si>
  <si>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</si>
  <si>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</si>
  <si>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</si>
  <si>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</si>
  <si>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</si>
  <si>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</si>
  <si>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</si>
  <si>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</si>
  <si>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</si>
  <si>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</si>
  <si>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</si>
  <si>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</si>
  <si>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</si>
  <si>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</si>
  <si>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</si>
  <si>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</si>
  <si>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</si>
  <si>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</si>
  <si>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</si>
  <si>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</si>
  <si>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</si>
  <si>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</si>
  <si>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</si>
  <si>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</si>
  <si>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</si>
  <si>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</si>
  <si>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</si>
  <si>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</si>
  <si>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</si>
  <si>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</si>
  <si>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</si>
  <si>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</si>
  <si>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</si>
  <si>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</si>
  <si>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</si>
  <si>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</si>
  <si>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</si>
  <si>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</si>
  <si>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</si>
  <si>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</si>
  <si>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</si>
  <si>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</si>
  <si>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</si>
  <si>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</si>
  <si>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</si>
  <si>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</si>
  <si>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</si>
  <si>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</si>
  <si>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</si>
  <si>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</si>
  <si>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</si>
  <si>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</si>
  <si>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</si>
  <si>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</si>
  <si>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</si>
  <si>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</si>
  <si>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</si>
  <si>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</si>
  <si>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</si>
  <si>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</si>
  <si>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</si>
  <si>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</si>
  <si>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</si>
  <si>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</si>
  <si>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</si>
  <si>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</si>
  <si>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</si>
  <si>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</si>
  <si>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</si>
  <si>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</si>
  <si>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</si>
  <si>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</si>
  <si>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</si>
  <si>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</si>
  <si>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</si>
  <si>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</si>
  <si>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</si>
  <si>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</si>
  <si>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</si>
  <si>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</si>
  <si>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</si>
  <si>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</si>
  <si>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</si>
  <si>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</si>
  <si>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</si>
  <si>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</si>
  <si>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</si>
  <si>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</si>
  <si>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</si>
  <si>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</si>
  <si>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</si>
  <si>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</si>
  <si>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</si>
  <si>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</si>
  <si>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</si>
  <si>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</si>
  <si>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</si>
  <si>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</si>
  <si>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</si>
  <si>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</si>
  <si>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</si>
  <si>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</si>
  <si>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</si>
  <si>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</si>
  <si>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</si>
  <si>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</si>
  <si>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</si>
  <si>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</si>
  <si>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</si>
  <si>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</si>
  <si>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</si>
  <si>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</si>
  <si>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</si>
  <si>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</si>
  <si>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</si>
  <si>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</si>
  <si>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</si>
  <si>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</si>
  <si>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</si>
  <si>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</si>
  <si>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</si>
  <si>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</si>
  <si>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</si>
  <si>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</si>
  <si>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</si>
  <si>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</si>
  <si>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</si>
  <si>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</si>
  <si>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</si>
  <si>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</si>
  <si>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</si>
  <si>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</si>
  <si>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</si>
  <si>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</si>
  <si>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</si>
  <si>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</si>
  <si>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</si>
  <si>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</si>
  <si>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</si>
  <si>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</si>
  <si>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</si>
  <si>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</si>
  <si>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</si>
  <si>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</si>
  <si>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</si>
  <si>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</si>
  <si>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</si>
  <si>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</si>
  <si>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</si>
  <si>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</si>
  <si>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</si>
  <si>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</si>
  <si>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</si>
  <si>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</si>
  <si>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</si>
  <si>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</si>
  <si>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</si>
  <si>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</si>
  <si>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</si>
  <si>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</si>
  <si>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</si>
  <si>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</si>
  <si>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</si>
  <si>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</si>
  <si>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</si>
  <si>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</si>
  <si>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</si>
  <si>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</si>
  <si>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</si>
  <si>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</si>
  <si>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</si>
  <si>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</si>
  <si>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</si>
  <si>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</si>
  <si>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</si>
  <si>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</si>
  <si>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</si>
  <si>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</si>
  <si>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</si>
  <si>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</si>
  <si>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</si>
  <si>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</si>
  <si>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</si>
  <si>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</si>
  <si>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</si>
  <si>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</si>
  <si>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</si>
  <si>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</si>
  <si>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</si>
  <si>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</si>
  <si>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</si>
  <si>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</si>
  <si>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</si>
  <si>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</si>
  <si>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</si>
  <si>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</si>
  <si>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</si>
  <si>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</si>
  <si>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</si>
  <si>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</si>
  <si>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</si>
  <si>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</si>
  <si>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</si>
  <si>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</si>
  <si>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</si>
  <si>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</si>
  <si>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</si>
  <si>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</si>
  <si>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</si>
  <si>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</si>
  <si>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</si>
  <si>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</si>
  <si>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</si>
  <si>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</si>
  <si>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</si>
  <si>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</si>
  <si>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</si>
  <si>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</si>
  <si>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</si>
  <si>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</si>
  <si>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</si>
  <si>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</si>
  <si>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</si>
  <si>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</si>
  <si>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</si>
  <si>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</si>
  <si>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</si>
  <si>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</si>
  <si>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</si>
  <si>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</si>
  <si>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</si>
  <si>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</si>
  <si>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</si>
  <si>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</si>
  <si>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</si>
  <si>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</si>
  <si>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</si>
  <si>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</si>
  <si>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</si>
  <si>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</si>
  <si>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</si>
  <si>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</si>
  <si>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</si>
  <si>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</si>
  <si>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</si>
  <si>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</si>
  <si>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</si>
  <si>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</si>
  <si>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</si>
  <si>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</si>
  <si>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</si>
  <si>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</si>
  <si>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</si>
  <si>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</si>
  <si>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</si>
  <si>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</si>
  <si>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</si>
  <si>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</si>
  <si>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</si>
  <si>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</si>
  <si>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</si>
  <si>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</si>
  <si>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</si>
  <si>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</si>
  <si>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</si>
  <si>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</si>
  <si>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</si>
  <si>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</si>
  <si>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</si>
  <si>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</si>
  <si>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</si>
  <si>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</si>
  <si>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</si>
  <si>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</si>
  <si>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</si>
  <si>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</si>
  <si>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</si>
  <si>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</si>
  <si>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</si>
  <si>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</si>
  <si>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</si>
  <si>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</si>
  <si>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</si>
  <si>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</si>
  <si>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</si>
  <si>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</si>
  <si>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</si>
  <si>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</si>
  <si>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</si>
  <si>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</si>
  <si>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</si>
  <si>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</si>
  <si>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</si>
  <si>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</si>
  <si>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</si>
  <si>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</si>
  <si>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</si>
  <si>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</si>
  <si>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</si>
  <si>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</si>
  <si>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</si>
  <si>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</si>
  <si>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</si>
  <si>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</si>
  <si>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</si>
  <si>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</si>
  <si>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</si>
  <si>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</si>
  <si>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</si>
  <si>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</si>
  <si>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</si>
  <si>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</si>
  <si>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</si>
  <si>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</si>
  <si>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</si>
  <si>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</si>
  <si>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</si>
  <si>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</si>
  <si>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</si>
  <si>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</si>
  <si>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</si>
  <si>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</si>
  <si>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</si>
  <si>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</si>
  <si>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</si>
  <si>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</si>
  <si>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</si>
  <si>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</si>
  <si>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</si>
  <si>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</si>
  <si>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</si>
  <si>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</si>
  <si>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</si>
  <si>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</si>
  <si>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</si>
  <si>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</si>
  <si>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</si>
  <si>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</si>
  <si>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</si>
  <si>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</si>
  <si>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</si>
  <si>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</si>
  <si>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</si>
  <si>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</si>
  <si>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</si>
  <si>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</si>
  <si>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</si>
  <si>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</si>
  <si>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</si>
  <si>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</si>
  <si>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</si>
  <si>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</si>
  <si>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</si>
  <si>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</si>
  <si>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</si>
  <si>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</si>
  <si>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</si>
  <si>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</si>
  <si>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</si>
  <si>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</si>
  <si>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</si>
  <si>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</si>
  <si>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</si>
  <si>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</si>
  <si>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</si>
  <si>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</si>
  <si>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</si>
  <si>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</si>
  <si>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</si>
  <si>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</si>
  <si>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</si>
  <si>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</si>
  <si>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</si>
  <si>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</si>
  <si>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</si>
  <si>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</si>
  <si>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</si>
  <si>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</si>
  <si>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</si>
  <si>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</si>
  <si>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</si>
  <si>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</si>
  <si>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</si>
  <si>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</si>
  <si>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</si>
  <si>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</si>
  <si>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</si>
  <si>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</si>
  <si>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</si>
  <si>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</si>
  <si>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</si>
  <si>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</si>
  <si>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</si>
  <si>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</si>
  <si>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</si>
  <si>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</si>
  <si>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</si>
  <si>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</si>
  <si>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</si>
  <si>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</si>
  <si>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</si>
  <si>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</si>
  <si>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</si>
  <si>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</si>
  <si>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</si>
  <si>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</si>
  <si>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</si>
  <si>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</si>
  <si>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</si>
  <si>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</si>
  <si>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</si>
  <si>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</si>
  <si>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</si>
  <si>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</si>
  <si>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</si>
  <si>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</si>
  <si>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</si>
  <si>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</si>
  <si>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</si>
  <si>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</si>
  <si>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</si>
  <si>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</si>
  <si>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</si>
  <si>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</si>
  <si>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</si>
  <si>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</si>
  <si>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</si>
  <si>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</si>
  <si>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</si>
  <si>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</si>
  <si>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</si>
  <si>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</si>
  <si>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</si>
  <si>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</si>
  <si>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</si>
  <si>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</si>
  <si>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</si>
  <si>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</si>
  <si>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</si>
  <si>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</si>
  <si>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</si>
  <si>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</si>
  <si>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</si>
  <si>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</si>
  <si>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</si>
  <si>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</si>
  <si>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</si>
  <si>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</si>
  <si>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</si>
  <si>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</si>
  <si>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</si>
  <si>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</si>
  <si>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</si>
  <si>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</si>
  <si>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</si>
  <si>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</si>
  <si>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</si>
  <si>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</si>
  <si>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</si>
  <si>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</si>
  <si>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</si>
  <si>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</si>
  <si>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</si>
  <si>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</si>
  <si>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</si>
  <si>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</si>
  <si>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</si>
  <si>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</si>
  <si>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</si>
  <si>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</si>
  <si>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</si>
  <si>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</si>
  <si>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</si>
  <si>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</si>
  <si>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</si>
  <si>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</si>
  <si>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</si>
  <si>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</si>
  <si>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</si>
  <si>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</si>
  <si>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</si>
  <si>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</si>
  <si>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</si>
  <si>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</si>
  <si>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</si>
  <si>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</si>
  <si>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</si>
  <si>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</si>
  <si>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</si>
  <si>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</si>
  <si>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</si>
  <si>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</si>
  <si>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</si>
  <si>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</si>
  <si>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</si>
  <si>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</si>
  <si>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</si>
  <si>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</si>
  <si>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</si>
  <si>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</si>
  <si>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</si>
  <si>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</si>
  <si>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</si>
  <si>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</si>
  <si>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</si>
  <si>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</si>
  <si>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</si>
  <si>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</si>
  <si>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</si>
  <si>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</si>
  <si>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</si>
  <si>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</si>
  <si>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</si>
  <si>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</si>
  <si>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</si>
  <si>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</si>
  <si>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</si>
  <si>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</si>
  <si>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</si>
  <si>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</si>
  <si>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</si>
  <si>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</si>
  <si>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</si>
  <si>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</si>
  <si>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</si>
  <si>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</si>
  <si>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</si>
  <si>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</si>
  <si>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</si>
  <si>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</si>
  <si>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</si>
  <si>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</si>
  <si>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</si>
  <si>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</si>
  <si>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</si>
  <si>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</si>
  <si>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</si>
  <si>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</si>
  <si>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</si>
  <si>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</si>
  <si>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</si>
  <si>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</si>
  <si>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</si>
  <si>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</si>
  <si>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</si>
  <si>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</si>
  <si>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</si>
  <si>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</si>
  <si>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</si>
  <si>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</si>
  <si>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</si>
  <si>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</si>
  <si>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</si>
  <si>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</si>
  <si>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</si>
  <si>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</si>
  <si>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</si>
  <si>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</si>
  <si>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</si>
  <si>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</si>
  <si>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</si>
  <si>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</si>
  <si>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</si>
  <si>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</si>
  <si>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</si>
  <si>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</si>
  <si>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</si>
  <si>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</si>
  <si>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</si>
  <si>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</si>
  <si>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</si>
  <si>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</si>
  <si>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</si>
  <si>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</si>
  <si>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</si>
  <si>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</si>
  <si>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</si>
  <si>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</si>
  <si>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</si>
  <si>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</si>
  <si>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</si>
  <si>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</si>
  <si>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</si>
  <si>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</si>
  <si>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</si>
  <si>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</si>
  <si>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</si>
  <si>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</si>
  <si>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</si>
  <si>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</si>
  <si>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</si>
  <si>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</si>
  <si>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</si>
  <si>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</si>
  <si>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</si>
  <si>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</si>
  <si>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</si>
  <si>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</si>
  <si>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</si>
  <si>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</si>
  <si>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</si>
  <si>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</si>
  <si>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</si>
  <si>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</si>
  <si>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</si>
  <si>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</si>
  <si>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</si>
  <si>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</si>
  <si>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</si>
  <si>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</si>
  <si>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</si>
  <si>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</si>
  <si>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</si>
  <si>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</si>
  <si>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</si>
  <si>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</si>
  <si>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</si>
  <si>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</si>
  <si>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</si>
  <si>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</si>
  <si>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</si>
  <si>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</si>
  <si>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</si>
  <si>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</si>
  <si>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</si>
  <si>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</si>
  <si>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</si>
  <si>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</si>
  <si>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</si>
  <si>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</si>
  <si>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</si>
  <si>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</si>
  <si>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</si>
  <si>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</si>
  <si>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</si>
  <si>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</si>
  <si>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</si>
  <si>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</si>
  <si>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</si>
  <si>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</si>
  <si>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</si>
  <si>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</si>
  <si>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</si>
  <si>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</si>
  <si>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</si>
  <si>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</si>
  <si>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</si>
  <si>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</si>
  <si>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</si>
  <si>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</si>
  <si>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</si>
  <si>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</si>
  <si>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</si>
  <si>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</si>
  <si>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</si>
  <si>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</si>
  <si>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</si>
  <si>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</si>
  <si>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</si>
  <si>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</si>
  <si>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</si>
  <si>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</si>
  <si>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</si>
  <si>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</si>
  <si>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</si>
  <si>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</si>
  <si>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</si>
  <si>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</si>
  <si>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</si>
  <si>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</si>
  <si>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</si>
  <si>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</si>
  <si>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</si>
  <si>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</si>
  <si>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</si>
  <si>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</si>
  <si>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</si>
  <si>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</si>
  <si>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</si>
  <si>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</si>
  <si>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</si>
  <si>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</si>
  <si>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</si>
  <si>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</si>
  <si>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</si>
  <si>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</si>
  <si>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</si>
  <si>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</si>
  <si>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</si>
  <si>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</si>
  <si>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</si>
  <si>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</si>
  <si>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</si>
  <si>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</si>
  <si>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</si>
  <si>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</si>
  <si>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</si>
  <si>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</si>
  <si>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</si>
  <si>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</si>
  <si>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</si>
  <si>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</si>
  <si>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</si>
  <si>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</si>
  <si>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</si>
  <si>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</si>
  <si>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</si>
  <si>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</si>
  <si>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</si>
  <si>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</si>
  <si>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</si>
  <si>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</si>
  <si>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</si>
  <si>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</si>
  <si>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</si>
  <si>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</si>
  <si>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</si>
  <si>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</si>
  <si>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</si>
  <si>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</si>
  <si>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</si>
  <si>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</si>
  <si>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</si>
  <si>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</si>
  <si>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</si>
  <si>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</si>
  <si>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</si>
  <si>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</si>
  <si>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</si>
  <si>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</si>
  <si>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</si>
  <si>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</si>
  <si>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</si>
  <si>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</si>
  <si>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</si>
  <si>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</si>
  <si>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</si>
  <si>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</si>
  <si>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</si>
  <si>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</si>
  <si>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</si>
  <si>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</si>
  <si>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</si>
  <si>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</si>
  <si>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</si>
  <si>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</si>
  <si>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</si>
  <si>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</si>
  <si>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</si>
  <si>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</si>
  <si>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</si>
  <si>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</si>
  <si>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</si>
  <si>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</si>
  <si>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</si>
  <si>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</si>
  <si>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</si>
  <si>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</si>
  <si>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</si>
  <si>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</si>
  <si>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</si>
  <si>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</si>
  <si>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</si>
  <si>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</si>
  <si>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</si>
  <si>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</si>
  <si>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</si>
  <si>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</si>
  <si>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</si>
  <si>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</si>
  <si>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</si>
  <si>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</si>
  <si>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</si>
  <si>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</si>
  <si>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</si>
  <si>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</si>
  <si>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</si>
  <si>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</si>
  <si>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</si>
  <si>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</si>
  <si>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</si>
  <si>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</si>
  <si>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</si>
  <si>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</si>
  <si>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</si>
  <si>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</si>
  <si>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</si>
  <si>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</si>
  <si>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</si>
  <si>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</si>
  <si>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</si>
  <si>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</si>
  <si>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</si>
  <si>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</si>
  <si>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</si>
  <si>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</si>
  <si>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</si>
  <si>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</si>
  <si>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</si>
  <si>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</si>
  <si>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</si>
  <si>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</si>
  <si>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</si>
  <si>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</si>
  <si>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</si>
  <si>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</si>
  <si>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</si>
  <si>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</si>
  <si>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</si>
  <si>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</si>
  <si>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</si>
  <si>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</si>
  <si>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</si>
  <si>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</si>
  <si>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</si>
  <si>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</si>
  <si>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</si>
  <si>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</si>
  <si>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</si>
  <si>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</si>
  <si>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</si>
  <si>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</si>
  <si>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</si>
  <si>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</si>
  <si>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</si>
  <si>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</si>
  <si>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</si>
  <si>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</si>
  <si>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</si>
  <si>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</si>
  <si>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</si>
  <si>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</si>
  <si>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</si>
  <si>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</si>
  <si>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</si>
  <si>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</si>
  <si>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</si>
  <si>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</si>
  <si>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</si>
  <si>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</si>
  <si>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</si>
  <si>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</si>
  <si>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</si>
  <si>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</si>
  <si>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</si>
  <si>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</si>
  <si>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</si>
  <si>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</si>
  <si>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</si>
  <si>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</si>
  <si>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</si>
  <si>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</si>
  <si>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</si>
  <si>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</si>
  <si>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</si>
  <si>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</si>
  <si>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</si>
  <si>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</si>
  <si>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</si>
  <si>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</si>
  <si>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</si>
  <si>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</si>
  <si>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</si>
  <si>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</si>
  <si>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</si>
  <si>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</si>
  <si>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</si>
  <si>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</si>
  <si>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</si>
  <si>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</si>
  <si>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</si>
  <si>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</si>
  <si>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</si>
  <si>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</si>
  <si>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</si>
  <si>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</si>
  <si>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</si>
  <si>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</si>
  <si>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</si>
  <si>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</si>
  <si>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</si>
  <si>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</si>
  <si>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</si>
  <si>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</si>
  <si>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</si>
  <si>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</si>
  <si>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</si>
  <si>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</si>
  <si>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</si>
  <si>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</si>
  <si>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</si>
  <si>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</si>
  <si>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</si>
  <si>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</si>
  <si>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</si>
  <si>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</si>
  <si>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</si>
  <si>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</si>
  <si>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</si>
  <si>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</si>
  <si>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</si>
  <si>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</si>
  <si>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</si>
  <si>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</si>
  <si>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</si>
  <si>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</si>
  <si>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</si>
  <si>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</si>
  <si>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</si>
  <si>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</si>
  <si>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</si>
  <si>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</si>
  <si>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</si>
  <si>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</si>
  <si>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</si>
  <si>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</si>
  <si>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</si>
  <si>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</si>
  <si>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</si>
  <si>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</si>
  <si>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</si>
  <si>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</si>
  <si>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</si>
  <si>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</si>
  <si>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</si>
  <si>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</si>
  <si>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</si>
  <si>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</si>
  <si>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</si>
  <si>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</si>
  <si>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</si>
  <si>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</si>
  <si>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</si>
  <si>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</si>
  <si>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</si>
  <si>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</si>
  <si>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</si>
  <si>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</si>
  <si>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</si>
  <si>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</si>
  <si>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</si>
  <si>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</si>
  <si>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</si>
  <si>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</si>
  <si>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</si>
  <si>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</si>
  <si>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</si>
  <si>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</si>
  <si>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</si>
  <si>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</si>
  <si>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</si>
  <si>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</si>
  <si>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</si>
  <si>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</si>
  <si>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</si>
  <si>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</si>
  <si>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</si>
  <si>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</si>
  <si>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</si>
  <si>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</si>
  <si>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</si>
  <si>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</si>
  <si>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</si>
  <si>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</si>
  <si>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</si>
  <si>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</si>
  <si>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</si>
  <si>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</si>
  <si>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</si>
  <si>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</si>
  <si>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</si>
  <si>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</si>
  <si>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</si>
  <si>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</si>
  <si>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</si>
  <si>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</si>
  <si>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</si>
  <si>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</si>
  <si>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</si>
  <si>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</si>
  <si>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</si>
  <si>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</si>
  <si>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</si>
  <si>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</si>
  <si>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</si>
  <si>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</si>
  <si>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</si>
  <si>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</si>
  <si>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</si>
  <si>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</si>
  <si>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</si>
  <si>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</si>
  <si>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</si>
  <si>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</si>
  <si>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</si>
  <si>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</si>
  <si>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</si>
  <si>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</si>
  <si>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</si>
  <si>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</si>
  <si>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</si>
  <si>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</si>
  <si>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</si>
  <si>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</si>
  <si>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</si>
  <si>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</si>
  <si>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</si>
  <si>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</si>
  <si>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</si>
  <si>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</si>
  <si>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</si>
  <si>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</si>
  <si>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</si>
  <si>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</si>
  <si>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</si>
  <si>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</si>
  <si>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</si>
  <si>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</si>
  <si>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</si>
  <si>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</si>
  <si>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</si>
  <si>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</si>
  <si>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</si>
  <si>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</si>
  <si>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</si>
  <si>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</si>
  <si>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</si>
  <si>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</si>
  <si>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</si>
  <si>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</si>
  <si>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</si>
  <si>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</si>
  <si>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</si>
  <si>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</si>
  <si>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</si>
  <si>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</si>
  <si>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</si>
  <si>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</si>
  <si>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</si>
  <si>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</si>
  <si>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</si>
  <si>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</si>
  <si>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</si>
  <si>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</si>
  <si>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</si>
  <si>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</si>
  <si>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</si>
  <si>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</si>
  <si>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</si>
  <si>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</si>
  <si>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</si>
  <si>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</si>
  <si>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</si>
  <si>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</si>
  <si>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</si>
  <si>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</si>
  <si>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</si>
  <si>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</si>
  <si>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</si>
  <si>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</si>
  <si>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</si>
  <si>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</si>
  <si>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</si>
  <si>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</si>
  <si>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</si>
  <si>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</si>
  <si>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</si>
  <si>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</si>
  <si>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</si>
  <si>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</si>
  <si>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</si>
  <si>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</si>
  <si>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</si>
  <si>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</si>
  <si>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</si>
  <si>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</si>
  <si>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</si>
  <si>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</si>
  <si>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</si>
  <si>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</si>
  <si>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</si>
  <si>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</si>
  <si>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</si>
  <si>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</si>
  <si>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</si>
  <si>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</si>
  <si>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</si>
  <si>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</si>
  <si>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</si>
  <si>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</si>
  <si>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</si>
  <si>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</si>
  <si>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</si>
  <si>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</si>
  <si>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</si>
  <si>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</si>
  <si>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</si>
  <si>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</si>
  <si>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</si>
  <si>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</si>
  <si>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</si>
  <si>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</si>
  <si>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</si>
  <si>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</si>
  <si>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</si>
  <si>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</si>
  <si>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</si>
  <si>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</si>
  <si>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</si>
  <si>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</si>
  <si>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</si>
  <si>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</si>
  <si>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</si>
  <si>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</si>
  <si>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</si>
  <si>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</si>
  <si>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</si>
  <si>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</si>
  <si>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</si>
  <si>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</si>
  <si>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</si>
  <si>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</si>
  <si>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</si>
  <si>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</si>
  <si>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</si>
  <si>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</si>
  <si>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</si>
  <si>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</si>
  <si>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</si>
  <si>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</si>
  <si>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</si>
  <si>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</si>
  <si>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</si>
  <si>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</si>
  <si>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</si>
  <si>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</si>
  <si>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</si>
  <si>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</si>
  <si>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</si>
  <si>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</si>
  <si>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</si>
  <si>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</si>
  <si>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</si>
  <si>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</si>
  <si>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</si>
  <si>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</si>
  <si>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</si>
  <si>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</si>
  <si>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</si>
  <si>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</si>
  <si>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</si>
  <si>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</si>
  <si>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</si>
  <si>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</si>
  <si>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</si>
  <si>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</si>
  <si>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</si>
  <si>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</si>
  <si>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</si>
  <si>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</si>
  <si>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</si>
  <si>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</si>
  <si>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</si>
  <si>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</si>
  <si>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</si>
  <si>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</si>
  <si>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</si>
  <si>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</si>
  <si>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</si>
  <si>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</si>
  <si>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</si>
  <si>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</si>
  <si>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</si>
  <si>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</si>
  <si>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</si>
  <si>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</si>
  <si>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</si>
  <si>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</si>
  <si>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</si>
  <si>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</si>
  <si>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</si>
  <si>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</si>
  <si>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</si>
  <si>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</si>
  <si>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</si>
  <si>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</si>
  <si>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</si>
  <si>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</si>
  <si>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</si>
  <si>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</si>
  <si>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</si>
  <si>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</si>
  <si>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</si>
  <si>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</si>
  <si>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</si>
  <si>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</si>
  <si>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</si>
  <si>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</si>
  <si>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</si>
  <si>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</si>
  <si>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</si>
  <si>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</si>
  <si>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</si>
  <si>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</si>
  <si>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</si>
  <si>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</si>
  <si>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</si>
  <si>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</si>
  <si>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</si>
  <si>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</si>
  <si>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</si>
  <si>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</si>
  <si>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</si>
  <si>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</si>
  <si>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</si>
  <si>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</si>
  <si>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</si>
  <si>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</si>
  <si>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</si>
  <si>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</si>
  <si>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</si>
  <si>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</si>
  <si>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</si>
  <si>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</si>
  <si>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</si>
  <si>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</si>
  <si>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</si>
  <si>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</si>
  <si>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</si>
  <si>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</si>
  <si>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</si>
  <si>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</si>
  <si>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</si>
  <si>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</si>
  <si>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</si>
  <si>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</si>
  <si>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</si>
  <si>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</si>
  <si>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</si>
  <si>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</si>
  <si>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</si>
  <si>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</si>
  <si>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</si>
  <si>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</si>
  <si>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</si>
  <si>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</si>
  <si>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</si>
  <si>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</si>
  <si>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</si>
  <si>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</si>
  <si>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</si>
  <si>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</si>
  <si>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</si>
  <si>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</si>
  <si>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</si>
  <si>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</si>
  <si>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</si>
  <si>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</si>
  <si>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</si>
  <si>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</si>
  <si>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</si>
  <si>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</si>
  <si>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</si>
  <si>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</si>
  <si>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</si>
  <si>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</si>
  <si>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</si>
  <si>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</si>
  <si>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</si>
  <si>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</si>
  <si>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</si>
  <si>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</si>
  <si>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</si>
  <si>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</si>
  <si>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</si>
  <si>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</si>
  <si>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</si>
  <si>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</si>
  <si>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</si>
  <si>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</si>
  <si>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</si>
  <si>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</si>
  <si>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</si>
  <si>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</si>
  <si>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</si>
  <si>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</si>
  <si>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</si>
  <si>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</si>
  <si>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</si>
  <si>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</si>
  <si>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</si>
  <si>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</si>
  <si>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</si>
  <si>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</si>
  <si>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</si>
  <si>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</si>
  <si>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</si>
  <si>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</si>
  <si>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</si>
  <si>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</si>
  <si>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</si>
  <si>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</si>
  <si>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</si>
  <si>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</si>
  <si>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</si>
  <si>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</si>
  <si>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</si>
  <si>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</si>
  <si>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</si>
  <si>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</si>
  <si>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</si>
  <si>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</si>
  <si>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</si>
  <si>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</si>
  <si>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</si>
  <si>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</si>
  <si>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</si>
  <si>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</si>
  <si>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</si>
  <si>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</si>
  <si>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</si>
  <si>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</si>
  <si>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</si>
  <si>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</si>
  <si>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</si>
  <si>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</si>
  <si>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</si>
  <si>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</si>
  <si>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</si>
  <si>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</si>
  <si>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</si>
  <si>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</si>
  <si>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</si>
  <si>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</si>
  <si>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</si>
  <si>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</si>
  <si>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</si>
  <si>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</si>
  <si>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</si>
  <si>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</si>
  <si>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</si>
  <si>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</si>
  <si>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</si>
  <si>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</si>
  <si>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</si>
  <si>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</si>
  <si>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</si>
  <si>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</si>
  <si>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</si>
  <si>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</si>
  <si>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</si>
  <si>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</si>
  <si>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</si>
  <si>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</si>
  <si>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</si>
  <si>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</si>
  <si>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</si>
  <si>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</si>
  <si>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</si>
  <si>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</si>
  <si>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</si>
  <si>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</si>
  <si>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</si>
  <si>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</si>
  <si>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</si>
  <si>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</si>
  <si>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</si>
  <si>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</si>
  <si>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</si>
  <si>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</si>
  <si>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</si>
  <si>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</si>
  <si>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</si>
  <si>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</si>
  <si>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</si>
  <si>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</si>
  <si>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</si>
  <si>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</si>
  <si>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</si>
  <si>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</si>
  <si>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</si>
  <si>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</si>
  <si>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</si>
  <si>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</si>
  <si>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</si>
  <si>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</si>
  <si>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</si>
  <si>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</si>
  <si>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</si>
  <si>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</si>
  <si>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</si>
  <si>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</si>
  <si>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</si>
  <si>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</si>
  <si>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</si>
  <si>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</si>
  <si>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</si>
  <si>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</si>
  <si>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</si>
  <si>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</si>
  <si>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</si>
  <si>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</si>
  <si>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</si>
  <si>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</si>
  <si>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</si>
  <si>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</si>
  <si>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</si>
  <si>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</si>
  <si>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</si>
  <si>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</si>
  <si>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</si>
  <si>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</si>
  <si>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</si>
  <si>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</si>
  <si>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</si>
  <si>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</si>
  <si>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</si>
  <si>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</si>
  <si>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</si>
  <si>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</si>
  <si>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</si>
  <si>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</si>
  <si>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</si>
  <si>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</si>
  <si>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</si>
  <si>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</si>
  <si>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</si>
  <si>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</si>
  <si>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</si>
  <si>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</si>
  <si>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</si>
  <si>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</si>
  <si>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</si>
  <si>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</si>
  <si>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</si>
  <si>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</si>
  <si>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</si>
  <si>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</si>
  <si>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</si>
  <si>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</si>
  <si>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</si>
  <si>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</si>
  <si>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</si>
  <si>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</si>
  <si>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</si>
  <si>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</si>
  <si>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</si>
  <si>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</si>
  <si>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</si>
  <si>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</si>
  <si>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</si>
  <si>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</si>
  <si>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</si>
  <si>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</si>
  <si>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</si>
  <si>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</si>
  <si>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</si>
  <si>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</si>
  <si>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</si>
  <si>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</si>
  <si>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</si>
  <si>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</si>
  <si>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</si>
  <si>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</si>
  <si>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</si>
  <si>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</si>
  <si>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</si>
  <si>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</si>
  <si>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</si>
  <si>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</si>
  <si>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</si>
  <si>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</si>
  <si>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</si>
  <si>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</si>
  <si>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</si>
  <si>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</si>
  <si>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</si>
  <si>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</si>
  <si>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</si>
  <si>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</si>
  <si>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</si>
  <si>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</si>
  <si>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</si>
  <si>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</si>
  <si>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</si>
  <si>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</si>
  <si>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</si>
  <si>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</si>
  <si>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</si>
  <si>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</si>
  <si>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</si>
  <si>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</si>
  <si>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</si>
  <si>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</si>
  <si>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</si>
  <si>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</si>
  <si>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</si>
  <si>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</si>
  <si>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</si>
  <si>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</si>
  <si>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</si>
  <si>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</si>
  <si>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</si>
  <si>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</si>
  <si>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</si>
  <si>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</si>
  <si>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</si>
  <si>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</si>
  <si>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</si>
  <si>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</si>
  <si>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</si>
  <si>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</si>
  <si>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</si>
  <si>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</si>
  <si>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</si>
  <si>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</si>
  <si>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</si>
  <si>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</si>
  <si>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</si>
  <si>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</si>
  <si>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</si>
  <si>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</si>
  <si>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</si>
  <si>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</si>
  <si>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</si>
  <si>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</si>
  <si>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</si>
  <si>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</si>
  <si>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</si>
  <si>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</si>
  <si>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</si>
  <si>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</si>
  <si>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</si>
  <si>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</si>
  <si>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</si>
  <si>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</si>
  <si>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</si>
  <si>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</si>
  <si>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</si>
  <si>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</si>
  <si>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</si>
  <si>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</si>
  <si>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</si>
  <si>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</si>
  <si>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</si>
  <si>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</si>
  <si>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</si>
  <si>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</si>
  <si>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</si>
  <si>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</si>
  <si>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</si>
  <si>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</si>
  <si>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</si>
  <si>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</si>
  <si>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</si>
  <si>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</si>
  <si>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</si>
  <si>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</si>
  <si>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</si>
  <si>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</si>
  <si>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</si>
  <si>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</si>
  <si>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</si>
  <si>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</si>
  <si>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</si>
  <si>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</si>
  <si>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</si>
  <si>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</si>
  <si>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</si>
  <si>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</si>
  <si>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</si>
  <si>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</si>
  <si>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</si>
  <si>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</si>
  <si>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</si>
  <si>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</si>
  <si>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</si>
  <si>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</si>
  <si>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</si>
  <si>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</si>
  <si>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</si>
  <si>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</si>
  <si>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</si>
  <si>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</si>
  <si>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</si>
  <si>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</si>
  <si>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</si>
  <si>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</si>
  <si>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</si>
  <si>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</si>
  <si>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</si>
  <si>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</si>
  <si>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</si>
  <si>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</si>
  <si>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</si>
  <si>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</si>
  <si>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</si>
  <si>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</si>
  <si>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</si>
  <si>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</si>
  <si>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</si>
  <si>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</si>
  <si>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</si>
  <si>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</si>
  <si>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</si>
  <si>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</si>
  <si>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</si>
  <si>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</si>
  <si>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</si>
  <si>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</si>
  <si>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</si>
  <si>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</si>
  <si>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</si>
  <si>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</si>
  <si>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</si>
  <si>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</si>
  <si>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</si>
  <si>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</si>
  <si>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</si>
  <si>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</si>
  <si>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</si>
  <si>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</si>
  <si>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</si>
  <si>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</si>
  <si>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</si>
  <si>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</si>
  <si>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</si>
  <si>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</si>
  <si>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</si>
  <si>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</si>
  <si>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</si>
  <si>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</si>
  <si>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</si>
  <si>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</si>
  <si>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</si>
  <si>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</si>
  <si>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</si>
  <si>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</si>
  <si>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</si>
  <si>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</si>
  <si>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</si>
  <si>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</si>
  <si>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</si>
  <si>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</si>
  <si>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</si>
  <si>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</si>
  <si>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</si>
  <si>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</si>
  <si>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</si>
  <si>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</si>
  <si>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</si>
  <si>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</si>
  <si>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</si>
  <si>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</si>
  <si>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</si>
  <si>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</si>
  <si>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</si>
  <si>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</si>
  <si>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</si>
  <si>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</si>
  <si>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</si>
  <si>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</si>
  <si>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</si>
  <si>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</si>
  <si>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</si>
  <si>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</si>
  <si>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</si>
  <si>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</si>
  <si>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</si>
  <si>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</si>
  <si>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</si>
  <si>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</si>
  <si>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</si>
  <si>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</si>
  <si>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</si>
  <si>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</si>
  <si>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</si>
  <si>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</si>
  <si>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</si>
  <si>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</si>
  <si>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</si>
  <si>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</si>
  <si>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</si>
  <si>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</si>
  <si>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</si>
  <si>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</si>
  <si>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</si>
  <si>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</si>
  <si>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</si>
  <si>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</si>
  <si>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</si>
  <si>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</si>
  <si>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</si>
  <si>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</si>
  <si>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</si>
  <si>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</si>
  <si>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</si>
  <si>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</si>
  <si>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</si>
  <si>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</si>
  <si>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</si>
  <si>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</si>
  <si>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</si>
  <si>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</si>
  <si>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</si>
  <si>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</si>
  <si>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</si>
  <si>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</si>
  <si>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</si>
  <si>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</si>
  <si>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</si>
  <si>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</si>
  <si>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</si>
  <si>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</si>
  <si>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</si>
  <si>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</si>
  <si>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</si>
  <si>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</si>
  <si>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</si>
  <si>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</si>
  <si>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</si>
  <si>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</si>
  <si>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</si>
  <si>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</si>
  <si>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</si>
  <si>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</si>
  <si>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</si>
  <si>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</si>
  <si>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</si>
  <si>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</si>
  <si>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</si>
  <si>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</si>
  <si>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</si>
  <si>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</si>
  <si>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</si>
  <si>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</si>
  <si>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</si>
  <si>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</si>
  <si>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</si>
  <si>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</si>
  <si>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</si>
  <si>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</si>
  <si>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</si>
  <si>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</si>
  <si>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</si>
  <si>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</si>
  <si>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</si>
  <si>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</si>
  <si>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</si>
  <si>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</si>
  <si>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</si>
  <si>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</si>
  <si>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</si>
  <si>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</si>
  <si>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</si>
  <si>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</si>
  <si>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</si>
  <si>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</si>
  <si>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</si>
  <si>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</si>
  <si>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</si>
  <si>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</si>
  <si>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</si>
  <si>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</si>
  <si>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</si>
  <si>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</si>
  <si>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</si>
  <si>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</si>
  <si>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</si>
  <si>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</si>
  <si>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</si>
  <si>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</si>
  <si>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</si>
  <si>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</si>
  <si>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</si>
  <si>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</si>
  <si>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</si>
  <si>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</si>
  <si>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</si>
  <si>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</si>
  <si>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</si>
  <si>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</si>
  <si>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</si>
  <si>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</si>
  <si>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</si>
  <si>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</si>
  <si>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</si>
  <si>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</si>
  <si>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</si>
  <si>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</si>
  <si>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</si>
  <si>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</si>
  <si>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</si>
  <si>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</si>
  <si>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</si>
  <si>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</si>
  <si>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</si>
  <si>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</si>
  <si>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</si>
  <si>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</si>
  <si>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</si>
  <si>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</si>
  <si>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</si>
  <si>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</si>
  <si>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</si>
  <si>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</si>
  <si>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</si>
  <si>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</si>
  <si>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</si>
  <si>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</si>
  <si>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</si>
  <si>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</si>
  <si>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</si>
  <si>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</si>
  <si>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</si>
  <si>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</si>
  <si>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</si>
  <si>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</si>
  <si>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</si>
  <si>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</si>
  <si>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</si>
  <si>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</si>
  <si>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</si>
  <si>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</si>
  <si>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</si>
  <si>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</si>
  <si>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</si>
  <si>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</si>
  <si>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</si>
  <si>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</si>
  <si>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</si>
  <si>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</si>
  <si>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</si>
  <si>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</si>
  <si>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</si>
  <si>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</si>
  <si>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</si>
  <si>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</si>
  <si>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</si>
  <si>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</si>
  <si>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</si>
  <si>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</si>
  <si>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</si>
  <si>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</si>
  <si>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</si>
  <si>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</si>
  <si>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</si>
  <si>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</si>
  <si>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</si>
  <si>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</si>
  <si>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</si>
  <si>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</si>
  <si>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</si>
  <si>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</si>
  <si>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</si>
  <si>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</si>
  <si>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</si>
  <si>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</si>
  <si>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</si>
  <si>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</si>
  <si>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</si>
  <si>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</si>
  <si>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</si>
  <si>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</si>
  <si>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</si>
  <si>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</si>
  <si>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</si>
  <si>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</si>
  <si>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</si>
  <si>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</si>
  <si>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</si>
  <si>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</si>
  <si>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</si>
  <si>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</si>
  <si>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</si>
  <si>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</si>
  <si>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</si>
  <si>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</si>
  <si>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</si>
  <si>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</si>
  <si>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</si>
  <si>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</si>
  <si>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</si>
  <si>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</si>
  <si>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</si>
  <si>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</si>
  <si>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</si>
  <si>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</si>
  <si>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</si>
  <si>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</si>
  <si>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</si>
  <si>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</si>
  <si>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</si>
  <si>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</si>
  <si>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</si>
  <si>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</si>
  <si>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</si>
  <si>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</si>
  <si>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</si>
  <si>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</si>
  <si>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</si>
  <si>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</si>
  <si>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</si>
  <si>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</si>
  <si>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</si>
  <si>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</si>
  <si>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</si>
  <si>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</si>
  <si>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</si>
  <si>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</si>
  <si>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</si>
  <si>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</si>
  <si>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</si>
  <si>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</si>
  <si>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</si>
  <si>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</si>
  <si>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</si>
  <si>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</si>
  <si>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</si>
  <si>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</si>
  <si>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</si>
  <si>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</si>
  <si>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</si>
  <si>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</si>
  <si>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</si>
  <si>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</si>
  <si>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</si>
  <si>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</si>
  <si>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</si>
  <si>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</si>
  <si>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</si>
  <si>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</si>
  <si>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</si>
  <si>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</si>
  <si>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</si>
  <si>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</si>
  <si>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</si>
  <si>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</si>
  <si>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</si>
  <si>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</si>
  <si>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</si>
  <si>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</si>
  <si>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</si>
  <si>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</si>
  <si>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</si>
  <si>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</si>
  <si>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</si>
  <si>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</si>
  <si>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</si>
  <si>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</si>
  <si>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</si>
  <si>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</si>
  <si>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</si>
  <si>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</si>
  <si>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</si>
  <si>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</si>
  <si>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</si>
  <si>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</si>
  <si>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</si>
  <si>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</si>
  <si>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</si>
  <si>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</si>
  <si>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</si>
  <si>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</si>
  <si>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</si>
  <si>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</si>
  <si>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</si>
  <si>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</si>
  <si>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</si>
  <si>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</si>
  <si>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</si>
  <si>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</si>
  <si>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</si>
  <si>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</si>
  <si>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</si>
  <si>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</si>
  <si>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</si>
  <si>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</si>
  <si>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</si>
  <si>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</si>
  <si>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</si>
  <si>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</si>
  <si>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</si>
  <si>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</si>
  <si>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</si>
  <si>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</si>
  <si>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</si>
  <si>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</si>
  <si>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</si>
  <si>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</si>
  <si>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</si>
  <si>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</si>
  <si>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</si>
  <si>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</si>
  <si>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</si>
  <si>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</si>
  <si>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</si>
  <si>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</si>
  <si>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</si>
  <si>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</si>
  <si>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</si>
  <si>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</si>
  <si>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</si>
  <si>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</si>
  <si>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</si>
  <si>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</si>
  <si>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</si>
  <si>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</si>
  <si>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</si>
  <si>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</si>
  <si>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</si>
  <si>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</si>
  <si>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</si>
  <si>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</si>
  <si>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</si>
  <si>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</si>
  <si>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</si>
  <si>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</si>
  <si>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</si>
  <si>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</si>
  <si>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</si>
  <si>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</si>
  <si>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</si>
  <si>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</si>
  <si>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</si>
  <si>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</si>
  <si>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</si>
  <si>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</si>
  <si>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</si>
  <si>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</si>
  <si>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</si>
  <si>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</si>
  <si>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</si>
  <si>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</si>
  <si>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</si>
  <si>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</si>
  <si>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</si>
  <si>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</si>
  <si>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</si>
  <si>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</si>
  <si>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</si>
  <si>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</si>
  <si>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</si>
  <si>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</si>
  <si>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</si>
  <si>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</si>
  <si>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</si>
  <si>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</si>
  <si>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</si>
  <si>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</si>
  <si>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</si>
  <si>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</si>
  <si>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</si>
  <si>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</si>
  <si>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</si>
  <si>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</si>
  <si>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</si>
  <si>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</si>
  <si>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</si>
  <si>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</si>
  <si>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</si>
  <si>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</si>
  <si>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</si>
  <si>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</si>
  <si>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</si>
  <si>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</si>
  <si>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</si>
  <si>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</si>
  <si>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</si>
  <si>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</si>
  <si>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</si>
  <si>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</si>
  <si>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</si>
  <si>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</si>
  <si>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</si>
  <si>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</si>
  <si>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</si>
  <si>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</si>
  <si>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</si>
  <si>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</si>
  <si>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</si>
  <si>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</si>
  <si>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</si>
  <si>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</si>
  <si>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</si>
  <si>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</si>
  <si>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</si>
  <si>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</si>
  <si>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</si>
  <si>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</si>
  <si>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</si>
  <si>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</si>
  <si>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</si>
  <si>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</si>
  <si>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</si>
  <si>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</si>
  <si>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</si>
  <si>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</si>
  <si>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</si>
  <si>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</si>
  <si>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</si>
  <si>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</si>
  <si>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</si>
  <si>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</si>
  <si>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</si>
  <si>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</si>
  <si>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</si>
  <si>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</si>
  <si>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</si>
  <si>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</si>
  <si>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</si>
  <si>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</si>
  <si>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</si>
  <si>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</si>
  <si>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</si>
  <si>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</si>
  <si>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</si>
  <si>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</si>
  <si>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</si>
  <si>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</si>
  <si>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</si>
  <si>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</si>
  <si>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</si>
  <si>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</si>
  <si>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</si>
  <si>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</si>
  <si>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</si>
  <si>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</si>
  <si>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</si>
  <si>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</si>
  <si>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</si>
  <si>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</si>
  <si>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</si>
  <si>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</si>
  <si>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</si>
  <si>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</si>
  <si>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</si>
  <si>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</si>
  <si>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</si>
  <si>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</si>
  <si>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</si>
  <si>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</si>
  <si>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</si>
  <si>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</si>
  <si>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</si>
  <si>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</si>
  <si>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</si>
  <si>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</si>
  <si>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</si>
  <si>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</si>
  <si>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</si>
  <si>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</si>
  <si>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</si>
  <si>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</si>
  <si>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</si>
  <si>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</si>
  <si>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</si>
  <si>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</si>
  <si>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</si>
  <si>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</si>
  <si>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</si>
  <si>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</si>
  <si>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</si>
  <si>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</si>
  <si>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</si>
  <si>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</si>
  <si>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</si>
  <si>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</si>
  <si>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</si>
  <si>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</si>
  <si>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</si>
  <si>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</si>
  <si>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</si>
  <si>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</si>
  <si>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</si>
  <si>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</si>
  <si>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</si>
  <si>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</si>
  <si>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</si>
  <si>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</si>
  <si>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</si>
  <si>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</si>
  <si>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</si>
  <si>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</si>
  <si>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</si>
  <si>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</si>
  <si>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</si>
  <si>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</si>
  <si>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</si>
  <si>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</si>
  <si>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</si>
  <si>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</si>
  <si>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</si>
  <si>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</si>
  <si>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</si>
  <si>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</si>
  <si>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</si>
  <si>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</si>
  <si>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</si>
  <si>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</si>
  <si>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</si>
  <si>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</si>
  <si>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</si>
  <si>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</si>
  <si>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</si>
  <si>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</si>
  <si>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</si>
  <si>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</si>
  <si>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</si>
  <si>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</si>
  <si>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</si>
  <si>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</si>
  <si>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</si>
  <si>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</si>
  <si>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</si>
  <si>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</si>
  <si>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</si>
  <si>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</si>
  <si>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</si>
  <si>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</si>
  <si>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</si>
  <si>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</si>
  <si>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</si>
  <si>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</si>
  <si>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</si>
  <si>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</si>
  <si>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</si>
  <si>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</si>
  <si>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</si>
  <si>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</si>
  <si>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</si>
  <si>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</si>
  <si>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</si>
  <si>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</si>
  <si>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</si>
  <si>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</si>
  <si>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</si>
  <si>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</si>
  <si>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</si>
  <si>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</si>
  <si>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</si>
  <si>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</si>
  <si>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</si>
  <si>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</si>
  <si>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</si>
  <si>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</si>
  <si>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</si>
  <si>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</si>
  <si>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</si>
  <si>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</si>
  <si>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</si>
  <si>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</si>
  <si>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</si>
  <si>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</si>
  <si>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</si>
  <si>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</si>
  <si>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</si>
  <si>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</si>
  <si>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</si>
  <si>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</si>
  <si>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</si>
  <si>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</si>
  <si>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</si>
  <si>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</si>
  <si>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</si>
  <si>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</si>
  <si>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</si>
  <si>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</si>
  <si>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</si>
  <si>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</si>
  <si>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</si>
  <si>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</si>
  <si>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</si>
  <si>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</si>
  <si>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</si>
  <si>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</si>
  <si>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</si>
  <si>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</si>
  <si>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</si>
  <si>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</si>
  <si>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</si>
  <si>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</si>
  <si>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</si>
  <si>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</si>
  <si>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</si>
  <si>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</si>
  <si>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</si>
  <si>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</si>
  <si>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</si>
  <si>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</si>
  <si>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</si>
  <si>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</si>
  <si>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</si>
  <si>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</si>
  <si>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</si>
  <si>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</si>
  <si>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</si>
  <si>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</si>
  <si>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</si>
  <si>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</si>
  <si>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</si>
  <si>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</si>
  <si>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</si>
  <si>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</si>
  <si>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</si>
  <si>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</si>
  <si>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</si>
  <si>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</si>
  <si>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</si>
  <si>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</si>
  <si>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</si>
  <si>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</si>
  <si>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</si>
  <si>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</si>
  <si>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</si>
  <si>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</si>
  <si>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</si>
  <si>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</si>
  <si>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</si>
  <si>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</si>
  <si>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</si>
  <si>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</si>
  <si>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</si>
  <si>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</si>
  <si>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</si>
  <si>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</si>
  <si>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</si>
  <si>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</si>
  <si>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</si>
  <si>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</si>
  <si>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</si>
  <si>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</si>
  <si>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</si>
  <si>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</si>
  <si>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</si>
  <si>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</si>
  <si>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</si>
  <si>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</si>
  <si>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</si>
  <si>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</si>
  <si>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</si>
  <si>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</si>
  <si>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</si>
  <si>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</si>
  <si>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</si>
  <si>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</si>
  <si>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</si>
  <si>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</si>
  <si>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</si>
  <si>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</si>
  <si>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</si>
  <si>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</si>
  <si>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</si>
  <si>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</si>
  <si>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</si>
  <si>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</si>
  <si>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</si>
  <si>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</si>
  <si>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</si>
  <si>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</si>
  <si>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</si>
  <si>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</si>
  <si>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</si>
  <si>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</si>
  <si>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</si>
  <si>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</si>
  <si>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</si>
  <si>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</si>
  <si>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</si>
  <si>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</si>
  <si>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</si>
  <si>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</si>
  <si>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</si>
  <si>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</si>
  <si>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</si>
  <si>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</si>
  <si>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</si>
  <si>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</si>
  <si>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</si>
  <si>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</si>
  <si>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</si>
  <si>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</si>
  <si>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</si>
  <si>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</si>
  <si>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</si>
  <si>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</si>
  <si>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</si>
  <si>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</si>
  <si>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</si>
  <si>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</si>
  <si>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</si>
  <si>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</si>
  <si>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</si>
  <si>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</si>
  <si>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</si>
  <si>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</si>
  <si>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</si>
  <si>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</si>
  <si>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</si>
  <si>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</si>
  <si>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</si>
  <si>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</si>
  <si>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</si>
  <si>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</si>
  <si>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</si>
  <si>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</si>
  <si>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</si>
  <si>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</si>
  <si>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</si>
  <si>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</si>
  <si>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</si>
  <si>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</si>
  <si>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</si>
  <si>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</si>
  <si>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</si>
  <si>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</si>
  <si>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</si>
  <si>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</si>
  <si>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</si>
  <si>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</si>
  <si>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</si>
  <si>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</si>
  <si>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</si>
  <si>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</si>
  <si>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</si>
  <si>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</si>
  <si>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</si>
  <si>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</si>
  <si>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</si>
  <si>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</si>
  <si>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</si>
  <si>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</si>
  <si>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</si>
  <si>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</si>
  <si>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</si>
  <si>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</si>
  <si>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</si>
  <si>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</si>
  <si>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</si>
  <si>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</si>
  <si>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</si>
  <si>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</si>
  <si>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</si>
  <si>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</si>
  <si>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</si>
  <si>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</si>
  <si>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</si>
  <si>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</si>
  <si>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</si>
  <si>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</si>
  <si>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</si>
  <si>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</si>
  <si>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</si>
  <si>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</si>
  <si>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</si>
  <si>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</si>
  <si>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</si>
  <si>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</si>
  <si>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</si>
  <si>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</si>
  <si>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</si>
  <si>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</si>
  <si>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</si>
  <si>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</si>
  <si>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</si>
  <si>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</si>
  <si>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</si>
  <si>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</si>
  <si>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</si>
  <si>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</si>
  <si>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</si>
  <si>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</si>
  <si>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</si>
  <si>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</si>
  <si>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</si>
  <si>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</si>
  <si>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</si>
  <si>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</si>
  <si>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</si>
  <si>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</si>
  <si>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</si>
  <si>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</si>
  <si>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</si>
  <si>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</si>
  <si>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</si>
  <si>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</si>
  <si>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</si>
  <si>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</si>
  <si>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</si>
  <si>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</si>
  <si>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</si>
  <si>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</si>
  <si>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</si>
  <si>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</si>
  <si>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</si>
  <si>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</si>
  <si>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</si>
  <si>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</si>
  <si>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</si>
  <si>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</si>
  <si>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</si>
  <si>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</si>
  <si>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</si>
  <si>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</si>
  <si>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</si>
  <si>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</si>
  <si>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</si>
  <si>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</si>
  <si>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</si>
  <si>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</si>
  <si>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</si>
  <si>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</si>
  <si>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</si>
  <si>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</si>
  <si>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</si>
  <si>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</si>
  <si>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</si>
  <si>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</si>
  <si>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</si>
  <si>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</si>
  <si>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</si>
  <si>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</si>
  <si>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</si>
  <si>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</si>
  <si>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</si>
  <si>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</si>
  <si>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</si>
  <si>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</si>
  <si>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</si>
  <si>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</si>
  <si>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</si>
  <si>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</si>
  <si>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</si>
  <si>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</si>
  <si>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</si>
  <si>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</si>
  <si>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</si>
  <si>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</si>
  <si>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</si>
  <si>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</si>
  <si>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</si>
  <si>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</si>
  <si>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</si>
  <si>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</si>
  <si>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</si>
  <si>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</si>
  <si>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</si>
  <si>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</si>
  <si>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</si>
  <si>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</si>
  <si>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</si>
  <si>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</si>
  <si>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</si>
  <si>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</si>
  <si>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</si>
  <si>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</si>
  <si>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</si>
  <si>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</si>
  <si>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</si>
  <si>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</si>
  <si>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</si>
  <si>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</si>
  <si>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</si>
  <si>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</si>
  <si>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</si>
  <si>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</si>
  <si>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</si>
  <si>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</si>
  <si>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</si>
  <si>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</si>
  <si>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</si>
  <si>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</si>
  <si>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</si>
  <si>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</si>
  <si>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</si>
  <si>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</si>
  <si>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</si>
  <si>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</si>
  <si>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</si>
  <si>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</si>
  <si>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</si>
  <si>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</si>
  <si>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</si>
  <si>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</si>
  <si>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</si>
  <si>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</si>
  <si>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</si>
  <si>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</si>
  <si>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</si>
  <si>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</si>
  <si>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</si>
  <si>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</si>
  <si>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</si>
  <si>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</si>
  <si>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</si>
  <si>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</si>
  <si>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</si>
  <si>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</si>
  <si>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</si>
  <si>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</si>
  <si>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</si>
  <si>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</si>
  <si>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</si>
  <si>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</si>
  <si>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</si>
  <si>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</si>
  <si>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</si>
  <si>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</si>
  <si>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</si>
  <si>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</si>
  <si>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</si>
  <si>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</si>
  <si>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</si>
  <si>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</si>
  <si>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</si>
  <si>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</si>
  <si>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</si>
  <si>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</si>
  <si>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</si>
  <si>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</si>
  <si>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</si>
  <si>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</si>
  <si>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</si>
  <si>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</si>
  <si>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</si>
  <si>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</si>
  <si>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</si>
  <si>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</si>
  <si>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</si>
  <si>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</si>
  <si>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</si>
  <si>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</si>
  <si>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</si>
  <si>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</si>
  <si>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</si>
  <si>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</si>
  <si>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</si>
  <si>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</si>
  <si>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</si>
  <si>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</si>
  <si>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</si>
  <si>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</si>
  <si>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</si>
  <si>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</si>
  <si>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</si>
  <si>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</si>
  <si>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</si>
  <si>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</si>
  <si>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</si>
  <si>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</si>
  <si>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</si>
  <si>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</si>
  <si>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</si>
  <si>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</si>
  <si>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</si>
  <si>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</si>
  <si>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</si>
  <si>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</si>
  <si>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</si>
  <si>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</si>
  <si>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</si>
  <si>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</si>
  <si>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</si>
  <si>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</si>
  <si>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</si>
  <si>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</si>
  <si>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</si>
  <si>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</si>
  <si>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</si>
  <si>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</si>
  <si>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</si>
  <si>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</si>
  <si>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</si>
  <si>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</si>
  <si>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</si>
  <si>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</si>
  <si>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</si>
  <si>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</si>
  <si>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</si>
  <si>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</si>
  <si>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</si>
  <si>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</si>
  <si>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</si>
  <si>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</si>
  <si>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</si>
  <si>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</si>
  <si>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</si>
  <si>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</si>
  <si>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</si>
  <si>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</si>
  <si>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</si>
  <si>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</si>
  <si>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</si>
  <si>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</si>
  <si>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</si>
  <si>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</si>
  <si>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</si>
  <si>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</si>
  <si>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</si>
  <si>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</si>
  <si>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</si>
  <si>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</si>
  <si>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</si>
  <si>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</si>
  <si>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</si>
  <si>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</si>
  <si>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</si>
  <si>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</si>
  <si>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</si>
  <si>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</si>
  <si>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</si>
  <si>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</si>
  <si>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</si>
  <si>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</si>
  <si>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</si>
  <si>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</si>
  <si>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</si>
  <si>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</si>
  <si>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</si>
  <si>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</si>
  <si>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</si>
  <si>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</si>
  <si>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</si>
  <si>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</si>
  <si>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</si>
  <si>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</si>
  <si>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</si>
  <si>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</si>
  <si>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</si>
  <si>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</si>
  <si>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</si>
  <si>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</si>
  <si>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</si>
  <si>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</si>
  <si>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</si>
  <si>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</si>
  <si>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</si>
  <si>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</si>
  <si>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</si>
  <si>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</si>
  <si>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</si>
  <si>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</si>
  <si>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</si>
  <si>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</si>
  <si>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</si>
  <si>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</si>
  <si>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</si>
  <si>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</si>
  <si>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</si>
  <si>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</si>
  <si>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</si>
  <si>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</si>
  <si>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</si>
  <si>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</si>
  <si>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</si>
  <si>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</si>
  <si>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</si>
  <si>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</si>
  <si>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</si>
  <si>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</si>
  <si>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</si>
  <si>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</si>
  <si>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</si>
  <si>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</si>
  <si>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</si>
  <si>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</si>
  <si>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</si>
  <si>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</si>
  <si>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</si>
  <si>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</si>
  <si>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</si>
  <si>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</si>
  <si>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</si>
  <si>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</si>
  <si>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</si>
  <si>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</si>
  <si>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</si>
  <si>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</si>
  <si>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</si>
  <si>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</si>
  <si>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</si>
  <si>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</si>
  <si>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</si>
  <si>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</si>
  <si>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</si>
  <si>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</si>
  <si>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</si>
  <si>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</si>
  <si>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</si>
  <si>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</si>
  <si>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</si>
  <si>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</si>
  <si>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</si>
  <si>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</si>
  <si>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</si>
  <si>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</si>
  <si>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</si>
  <si>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</si>
  <si>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</si>
  <si>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</si>
  <si>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</si>
  <si>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</si>
  <si>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</si>
  <si>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</si>
  <si>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</si>
  <si>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</si>
  <si>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</si>
  <si>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</si>
  <si>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</si>
  <si>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</si>
  <si>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</si>
  <si>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</si>
  <si>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</si>
  <si>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</si>
  <si>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</si>
  <si>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</si>
  <si>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</si>
  <si>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</si>
  <si>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</si>
  <si>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</si>
  <si>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</si>
  <si>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</si>
  <si>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</si>
  <si>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</si>
  <si>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</si>
  <si>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</si>
  <si>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</si>
  <si>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</si>
  <si>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</si>
  <si>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</si>
  <si>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</si>
  <si>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</si>
  <si>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</si>
  <si>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</si>
  <si>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</si>
  <si>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</si>
  <si>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</si>
  <si>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</si>
  <si>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</si>
  <si>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</si>
  <si>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</si>
  <si>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</si>
  <si>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</si>
  <si>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</si>
  <si>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</si>
  <si>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</si>
  <si>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</si>
  <si>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</si>
  <si>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</si>
  <si>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</si>
  <si>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</si>
  <si>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</si>
  <si>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</si>
  <si>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</si>
  <si>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</si>
  <si>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</si>
  <si>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</si>
  <si>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</si>
  <si>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</si>
  <si>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</si>
  <si>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</si>
  <si>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</si>
  <si>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</si>
  <si>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</si>
  <si>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</si>
  <si>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</si>
  <si>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</si>
  <si>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</si>
  <si>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</si>
  <si>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</si>
  <si>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</si>
  <si>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</si>
  <si>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</si>
  <si>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</si>
  <si>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</si>
  <si>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</si>
  <si>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</si>
  <si>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</si>
  <si>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</si>
  <si>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</si>
  <si>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</si>
  <si>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</si>
  <si>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</si>
  <si>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</si>
  <si>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</si>
  <si>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</si>
  <si>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</si>
  <si>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</si>
  <si>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</si>
  <si>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</si>
  <si>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</si>
  <si>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</si>
  <si>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</si>
  <si>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</si>
  <si>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</si>
  <si>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</si>
  <si>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</si>
  <si>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</si>
  <si>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</si>
  <si>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</si>
  <si>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</si>
  <si>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</si>
  <si>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</si>
  <si>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</si>
  <si>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</si>
  <si>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</si>
  <si>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</si>
  <si>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</si>
  <si>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</si>
  <si>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</si>
  <si>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</si>
  <si>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</si>
  <si>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</si>
  <si>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</si>
  <si>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</si>
  <si>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</si>
  <si>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</si>
  <si>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</si>
  <si>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</si>
  <si>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</si>
  <si>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</si>
  <si>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</si>
  <si>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</si>
  <si>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</si>
  <si>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</si>
  <si>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</si>
  <si>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</si>
  <si>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</si>
  <si>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</si>
  <si>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</si>
  <si>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</si>
  <si>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</si>
  <si>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</si>
  <si>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</si>
  <si>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</si>
  <si>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</si>
  <si>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</si>
  <si>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</si>
  <si>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</si>
  <si>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</si>
  <si>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</si>
  <si>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</si>
  <si>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</si>
  <si>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</si>
  <si>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</si>
  <si>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</si>
  <si>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</si>
  <si>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</si>
  <si>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</si>
  <si>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</si>
  <si>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</si>
  <si>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</si>
  <si>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</si>
  <si>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</si>
  <si>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</si>
  <si>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</si>
  <si>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</si>
  <si>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</si>
  <si>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</si>
  <si>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</si>
  <si>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</si>
  <si>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</si>
  <si>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</si>
  <si>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</si>
  <si>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</si>
  <si>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</si>
  <si>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</si>
  <si>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</si>
  <si>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</si>
  <si>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</si>
  <si>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</si>
  <si>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</si>
  <si>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</si>
  <si>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</si>
  <si>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</si>
  <si>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</si>
  <si>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</si>
  <si>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</si>
  <si>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</si>
  <si>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</si>
  <si>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</si>
  <si>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</si>
  <si>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</si>
  <si>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</si>
  <si>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</si>
  <si>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</si>
  <si>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</si>
  <si>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</si>
  <si>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</si>
  <si>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</si>
  <si>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</si>
  <si>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</si>
  <si>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</si>
  <si>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</si>
  <si>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</si>
  <si>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</si>
  <si>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</si>
  <si>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</si>
  <si>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</si>
  <si>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</si>
  <si>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</si>
  <si>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</si>
  <si>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</si>
  <si>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</si>
  <si>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</si>
  <si>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</si>
  <si>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</si>
  <si>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</si>
  <si>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</si>
  <si>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</si>
  <si>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</si>
  <si>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</si>
  <si>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</si>
  <si>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</si>
  <si>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</si>
  <si>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</si>
  <si>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</si>
  <si>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</si>
  <si>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</si>
  <si>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</si>
  <si>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</si>
  <si>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</si>
  <si>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</si>
  <si>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</si>
  <si>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</si>
  <si>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</si>
  <si>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</si>
  <si>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</si>
  <si>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</si>
  <si>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</si>
  <si>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</si>
  <si>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</si>
  <si>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</si>
  <si>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</si>
  <si>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</si>
  <si>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</si>
  <si>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</si>
  <si>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</si>
  <si>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</si>
  <si>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</si>
  <si>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</si>
  <si>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</si>
  <si>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</si>
  <si>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</si>
  <si>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</si>
  <si>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</si>
  <si>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</si>
  <si>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</si>
  <si>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</si>
  <si>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</si>
  <si>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</si>
  <si>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</si>
  <si>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</si>
  <si>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</si>
  <si>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</si>
  <si>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</si>
  <si>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</si>
  <si>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</si>
  <si>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</si>
  <si>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</si>
  <si>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</si>
  <si>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</si>
  <si>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</si>
  <si>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</si>
  <si>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</si>
  <si>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</si>
  <si>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</si>
  <si>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</si>
  <si>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</si>
  <si>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</si>
  <si>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</si>
  <si>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</si>
  <si>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</si>
  <si>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</si>
  <si>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</si>
  <si>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</si>
  <si>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</si>
  <si>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</si>
  <si>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</si>
  <si>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</si>
  <si>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</si>
  <si>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</si>
  <si>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</si>
  <si>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</si>
  <si>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</si>
  <si>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</si>
  <si>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</si>
  <si>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</si>
  <si>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</si>
  <si>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</si>
  <si>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</si>
  <si>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</si>
  <si>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</si>
  <si>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</si>
  <si>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</si>
  <si>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</si>
  <si>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</si>
  <si>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</si>
  <si>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</si>
  <si>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</si>
  <si>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</si>
  <si>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</si>
  <si>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</si>
  <si>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</si>
  <si>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</si>
  <si>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</si>
  <si>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</si>
  <si>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</si>
  <si>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</si>
  <si>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</si>
  <si>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</si>
  <si>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</si>
  <si>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</si>
  <si>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</si>
  <si>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</si>
  <si>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</si>
  <si>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</si>
  <si>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</si>
  <si>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</si>
  <si>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</si>
  <si>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</si>
  <si>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</si>
  <si>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</si>
  <si>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</si>
  <si>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</si>
  <si>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</si>
  <si>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</si>
  <si>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</si>
  <si>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</si>
  <si>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</si>
  <si>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</si>
  <si>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</si>
  <si>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</si>
  <si>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</si>
  <si>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</si>
  <si>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</si>
  <si>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</si>
  <si>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</si>
  <si>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</si>
  <si>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</si>
  <si>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</si>
  <si>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</si>
  <si>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</si>
  <si>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</si>
  <si>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</si>
  <si>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</si>
  <si>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</si>
  <si>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</si>
  <si>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</si>
  <si>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</si>
  <si>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</si>
  <si>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</si>
  <si>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</si>
  <si>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</si>
  <si>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</si>
  <si>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</si>
  <si>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</si>
  <si>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</si>
  <si>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</si>
  <si>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</si>
  <si>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</si>
  <si>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</si>
  <si>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</si>
  <si>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</si>
  <si>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</si>
  <si>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</si>
  <si>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</si>
  <si>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</si>
  <si>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</si>
  <si>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</si>
  <si>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</si>
  <si>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</si>
  <si>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</si>
  <si>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</si>
  <si>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</si>
  <si>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</si>
  <si>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</si>
  <si>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</si>
  <si>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</si>
  <si>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</si>
  <si>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</si>
  <si>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</si>
  <si>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</si>
  <si>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</si>
  <si>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</si>
  <si>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</si>
  <si>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</si>
  <si>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</si>
  <si>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</si>
  <si>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</si>
  <si>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</si>
  <si>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</si>
  <si>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</si>
  <si>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</si>
  <si>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</si>
  <si>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</si>
  <si>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</si>
  <si>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</si>
  <si>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</si>
  <si>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</si>
  <si>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</si>
  <si>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</si>
  <si>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</si>
  <si>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</si>
  <si>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</si>
  <si>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</si>
  <si>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</si>
  <si>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</si>
  <si>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</si>
  <si>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</si>
  <si>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</si>
  <si>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</si>
  <si>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</si>
  <si>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</si>
  <si>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</si>
  <si>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</si>
  <si>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</si>
  <si>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</si>
  <si>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</si>
  <si>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</si>
  <si>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</si>
  <si>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</si>
  <si>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</si>
  <si>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</si>
  <si>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</si>
  <si>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</si>
  <si>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</si>
  <si>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</si>
  <si>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</si>
  <si>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</si>
  <si>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</si>
  <si>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</si>
  <si>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</si>
  <si>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</si>
  <si>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</si>
  <si>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</si>
  <si>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</si>
  <si>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</si>
  <si>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</si>
  <si>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</si>
  <si>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</si>
  <si>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</si>
  <si>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</si>
  <si>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</si>
  <si>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</si>
  <si>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</si>
  <si>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</si>
  <si>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</si>
  <si>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</si>
  <si>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</si>
  <si>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</si>
  <si>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</si>
  <si>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</si>
  <si>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</si>
  <si>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</si>
  <si>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</si>
  <si>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</si>
  <si>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</si>
  <si>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</si>
  <si>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</si>
  <si>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</si>
  <si>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</si>
  <si>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</si>
  <si>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</si>
  <si>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</si>
  <si>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</si>
  <si>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</si>
  <si>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</si>
  <si>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</si>
  <si>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</si>
  <si>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</si>
  <si>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</si>
  <si>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</si>
  <si>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</si>
  <si>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</si>
  <si>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</si>
  <si>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</si>
  <si>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</si>
  <si>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</si>
  <si>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</si>
  <si>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</si>
  <si>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</si>
  <si>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</si>
  <si>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</si>
  <si>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</si>
  <si>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</si>
  <si>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</si>
  <si>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</si>
  <si>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</si>
  <si>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</si>
  <si>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</si>
  <si>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</si>
  <si>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</si>
  <si>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</si>
  <si>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</si>
  <si>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</si>
  <si>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</si>
  <si>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</si>
  <si>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</si>
  <si>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</si>
  <si>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</si>
  <si>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</si>
  <si>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</si>
  <si>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</si>
  <si>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</si>
  <si>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</si>
  <si>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</si>
  <si>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</si>
  <si>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</si>
  <si>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</si>
  <si>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</si>
  <si>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</si>
  <si>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</si>
  <si>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</si>
  <si>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</si>
  <si>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</si>
  <si>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</si>
  <si>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</si>
  <si>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</si>
  <si>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</si>
  <si>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</si>
  <si>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</si>
  <si>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</si>
  <si>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</si>
  <si>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</si>
  <si>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</si>
  <si>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</si>
  <si>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</si>
  <si>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</si>
  <si>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</si>
  <si>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</si>
  <si>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</si>
  <si>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</si>
  <si>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</si>
  <si>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</si>
  <si>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</si>
  <si>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</si>
  <si>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</si>
  <si>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</si>
  <si>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</si>
  <si>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</si>
  <si>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</si>
  <si>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</si>
  <si>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</si>
  <si>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</si>
  <si>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</si>
  <si>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</si>
  <si>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</si>
  <si>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</si>
  <si>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</si>
  <si>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</si>
  <si>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</si>
  <si>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</si>
  <si>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</si>
  <si>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</si>
  <si>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</si>
  <si>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</si>
  <si>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</si>
  <si>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</si>
  <si>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</si>
  <si>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</si>
  <si>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</si>
  <si>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</si>
  <si>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</si>
  <si>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</si>
  <si>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</si>
  <si>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</si>
  <si>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</si>
  <si>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</si>
  <si>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</si>
  <si>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</si>
  <si>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</si>
  <si>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</si>
  <si>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</si>
  <si>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</si>
  <si>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</si>
  <si>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</si>
  <si>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</si>
  <si>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</si>
  <si>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</si>
  <si>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</si>
  <si>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</si>
  <si>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</si>
  <si>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</si>
  <si>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</si>
  <si>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</si>
  <si>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</si>
  <si>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</si>
  <si>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</si>
  <si>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</si>
  <si>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</si>
  <si>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</si>
  <si>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</si>
  <si>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</si>
  <si>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</si>
  <si>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</si>
  <si>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</si>
  <si>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</si>
  <si>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</si>
  <si>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</si>
  <si>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</si>
  <si>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</si>
  <si>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</si>
  <si>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</si>
  <si>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</si>
  <si>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</si>
  <si>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</si>
  <si>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</si>
  <si>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</si>
  <si>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</si>
  <si>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</si>
  <si>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</si>
  <si>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</si>
  <si>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</si>
  <si>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</si>
  <si>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</si>
  <si>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</si>
  <si>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</si>
  <si>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</si>
  <si>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</si>
  <si>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</si>
  <si>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</si>
  <si>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</si>
  <si>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</si>
  <si>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</si>
  <si>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</si>
  <si>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</si>
  <si>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</si>
  <si>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</si>
  <si>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</si>
  <si>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</si>
  <si>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</si>
  <si>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</si>
  <si>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</si>
  <si>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</si>
  <si>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</si>
  <si>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</si>
  <si>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</si>
  <si>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</si>
  <si>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</si>
  <si>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</si>
  <si>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</si>
  <si>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</si>
  <si>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</si>
  <si>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</si>
  <si>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</si>
  <si>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</si>
  <si>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</si>
  <si>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</si>
  <si>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</si>
  <si>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</si>
  <si>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</si>
  <si>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</si>
  <si>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</si>
  <si>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</si>
  <si>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</si>
  <si>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</si>
  <si>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</si>
  <si>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</si>
  <si>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</si>
  <si>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</si>
  <si>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</si>
  <si>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</si>
  <si>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</si>
  <si>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</si>
  <si>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</si>
  <si>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</si>
  <si>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</si>
  <si>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</si>
  <si>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</si>
  <si>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</si>
  <si>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</si>
  <si>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</si>
  <si>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</si>
  <si>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</si>
  <si>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</si>
  <si>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</si>
  <si>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</si>
  <si>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</si>
  <si>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</si>
  <si>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</si>
  <si>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</si>
  <si>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</si>
  <si>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</si>
  <si>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</si>
  <si>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</si>
  <si>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</si>
  <si>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</si>
  <si>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</si>
  <si>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</si>
  <si>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</si>
  <si>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</si>
  <si>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</si>
  <si>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</si>
  <si>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</si>
  <si>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</si>
  <si>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</si>
  <si>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</si>
  <si>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</si>
  <si>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</si>
  <si>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</si>
  <si>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</si>
  <si>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</si>
  <si>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</si>
  <si>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</si>
  <si>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</si>
  <si>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</si>
  <si>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</si>
  <si>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</si>
  <si>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</si>
  <si>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</si>
  <si>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</si>
  <si>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</si>
  <si>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</si>
  <si>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</si>
  <si>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</si>
  <si>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</si>
  <si>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</si>
  <si>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</si>
  <si>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</si>
  <si>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</si>
  <si>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</si>
  <si>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</si>
  <si>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</si>
  <si>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</si>
  <si>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</si>
  <si>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</si>
  <si>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</si>
  <si>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</si>
  <si>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</si>
  <si>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</si>
  <si>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</si>
  <si>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</si>
  <si>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</si>
  <si>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</si>
  <si>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</si>
  <si>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</si>
  <si>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</si>
  <si>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</si>
  <si>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</si>
  <si>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</si>
  <si>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</si>
  <si>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</si>
  <si>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</si>
  <si>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</si>
  <si>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</si>
  <si>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</si>
  <si>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</si>
  <si>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</si>
  <si>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</si>
  <si>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</si>
  <si>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</si>
  <si>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</si>
  <si>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</si>
  <si>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</si>
  <si>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</si>
  <si>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</si>
  <si>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</si>
  <si>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</si>
  <si>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</si>
  <si>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</si>
  <si>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</si>
  <si>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</si>
  <si>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</si>
  <si>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</si>
  <si>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</si>
  <si>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</si>
  <si>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</si>
  <si>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</si>
  <si>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</si>
  <si>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</si>
  <si>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</si>
  <si>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</si>
  <si>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</si>
  <si>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</si>
  <si>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</si>
  <si>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</si>
  <si>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</si>
  <si>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</si>
  <si>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</si>
  <si>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</si>
  <si>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</si>
  <si>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</si>
  <si>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</si>
  <si>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</si>
  <si>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</si>
  <si>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</si>
  <si>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</si>
  <si>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</si>
  <si>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</si>
  <si>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</si>
  <si>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</si>
  <si>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</si>
  <si>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</si>
  <si>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</si>
  <si>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</si>
  <si>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</si>
  <si>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</si>
  <si>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</si>
  <si>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</si>
  <si>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</si>
  <si>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</si>
  <si>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</si>
  <si>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</si>
  <si>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</si>
  <si>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</si>
  <si>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</si>
  <si>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</si>
  <si>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</si>
  <si>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</si>
  <si>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</si>
  <si>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</si>
  <si>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</si>
  <si>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</si>
  <si>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</si>
  <si>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</si>
  <si>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</si>
  <si>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</si>
  <si>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</si>
  <si>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</si>
  <si>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</si>
  <si>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</si>
  <si>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</si>
  <si>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</si>
  <si>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</si>
  <si>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</si>
  <si>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</si>
  <si>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</si>
  <si>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</si>
  <si>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</si>
  <si>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</si>
  <si>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</si>
  <si>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</si>
  <si>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</si>
  <si>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</si>
  <si>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</si>
  <si>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</si>
  <si>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</si>
  <si>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</si>
  <si>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</si>
  <si>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</si>
  <si>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</si>
  <si>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</si>
  <si>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</si>
  <si>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</si>
  <si>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</si>
  <si>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</si>
  <si>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</si>
  <si>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</si>
  <si>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</si>
  <si>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</si>
  <si>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</si>
  <si>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</si>
  <si>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</si>
  <si>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</si>
  <si>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</si>
  <si>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</si>
  <si>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</si>
  <si>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</si>
  <si>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</si>
  <si>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</si>
  <si>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</si>
  <si>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</si>
  <si>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</si>
  <si>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</si>
  <si>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</si>
  <si>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</si>
  <si>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</si>
  <si>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</si>
  <si>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</si>
  <si>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</si>
  <si>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</si>
  <si>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</si>
  <si>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</si>
  <si>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</si>
  <si>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</si>
  <si>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</si>
  <si>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</si>
  <si>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</si>
  <si>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</si>
  <si>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</si>
  <si>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</si>
  <si>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</si>
  <si>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</si>
  <si>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</si>
  <si>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</si>
  <si>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</si>
  <si>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</si>
  <si>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</si>
  <si>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</si>
  <si>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</si>
  <si>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</si>
  <si>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</si>
  <si>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</si>
  <si>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</si>
  <si>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</si>
  <si>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</si>
  <si>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</si>
  <si>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</si>
  <si>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</si>
  <si>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</si>
  <si>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</si>
  <si>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</si>
  <si>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</si>
  <si>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</si>
  <si>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</si>
  <si>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</si>
  <si>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</si>
  <si>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</si>
  <si>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</si>
  <si>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</si>
  <si>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</si>
  <si>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</si>
  <si>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</si>
  <si>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</si>
  <si>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</si>
  <si>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</si>
  <si>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</si>
  <si>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</si>
  <si>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</si>
  <si>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</si>
  <si>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</si>
  <si>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</si>
  <si>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</si>
  <si>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</si>
  <si>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</si>
  <si>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</si>
  <si>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</si>
  <si>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</si>
  <si>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</si>
  <si>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</si>
  <si>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</si>
  <si>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</si>
  <si>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</si>
  <si>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</si>
  <si>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</si>
  <si>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</si>
  <si>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</si>
  <si>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</si>
  <si>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</si>
  <si>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</si>
  <si>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</si>
  <si>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</si>
  <si>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</si>
  <si>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</si>
  <si>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</si>
  <si>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</si>
  <si>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</si>
  <si>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</si>
  <si>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</si>
  <si>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</si>
  <si>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</si>
  <si>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</si>
  <si>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</si>
  <si>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</si>
  <si>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</si>
  <si>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</si>
  <si>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</si>
  <si>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</si>
  <si>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</si>
  <si>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</si>
  <si>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</si>
  <si>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</si>
  <si>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</si>
  <si>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</si>
  <si>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</si>
  <si>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</si>
  <si>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</si>
  <si>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</si>
  <si>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</si>
  <si>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</si>
  <si>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</si>
  <si>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</si>
  <si>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</si>
  <si>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</si>
  <si>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</si>
  <si>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</si>
  <si>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</si>
  <si>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</si>
  <si>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</si>
  <si>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</si>
  <si>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</si>
  <si>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</si>
  <si>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</si>
  <si>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</si>
  <si>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</si>
  <si>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</si>
  <si>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</si>
  <si>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</si>
  <si>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</si>
  <si>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</si>
  <si>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</si>
  <si>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</si>
  <si>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</si>
  <si>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</si>
  <si>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</si>
  <si>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</si>
  <si>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</si>
  <si>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</si>
  <si>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</si>
  <si>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</si>
  <si>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</si>
  <si>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</si>
  <si>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</si>
  <si>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</si>
  <si>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</si>
  <si>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</si>
  <si>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</si>
  <si>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</si>
  <si>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</si>
  <si>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</si>
  <si>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</si>
  <si>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</si>
  <si>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</si>
  <si>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</si>
  <si>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</si>
  <si>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</si>
  <si>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</si>
  <si>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</si>
  <si>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</si>
  <si>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</si>
  <si>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</si>
  <si>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</si>
  <si>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</si>
  <si>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</si>
  <si>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</si>
  <si>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</si>
  <si>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</si>
  <si>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</si>
  <si>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</si>
  <si>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</si>
  <si>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</si>
  <si>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</si>
  <si>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</si>
  <si>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</si>
  <si>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</si>
  <si>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</si>
  <si>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</si>
  <si>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</si>
  <si>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</si>
  <si>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</si>
  <si>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</si>
  <si>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</si>
  <si>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</si>
  <si>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</si>
  <si>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</si>
  <si>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</si>
  <si>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</si>
  <si>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</si>
  <si>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</si>
  <si>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</si>
  <si>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</si>
  <si>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</si>
  <si>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</si>
  <si>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</si>
  <si>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</si>
  <si>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</si>
  <si>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</si>
  <si>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</si>
  <si>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</si>
  <si>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</si>
  <si>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</si>
  <si>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</si>
  <si>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</si>
  <si>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</si>
  <si>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</si>
  <si>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</si>
  <si>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</si>
  <si>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</si>
  <si>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</si>
  <si>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</si>
  <si>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</si>
  <si>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</si>
  <si>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</si>
  <si>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</si>
  <si>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</si>
  <si>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</si>
  <si>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</si>
  <si>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</si>
  <si>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</si>
  <si>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</si>
  <si>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</si>
  <si>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</si>
  <si>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</si>
  <si>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</si>
  <si>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</si>
  <si>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</si>
  <si>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</si>
  <si>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</si>
  <si>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</si>
  <si>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</si>
  <si>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</si>
  <si>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</si>
  <si>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</si>
  <si>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</si>
  <si>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</si>
  <si>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</si>
  <si>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</si>
  <si>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</si>
  <si>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</si>
  <si>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</si>
  <si>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</si>
  <si>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</si>
  <si>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</si>
  <si>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</si>
  <si>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</si>
  <si>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</si>
  <si>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</si>
  <si>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</si>
  <si>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</si>
  <si>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</si>
  <si>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</si>
  <si>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</si>
  <si>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</si>
  <si>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</si>
  <si>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</si>
  <si>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</si>
  <si>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</si>
  <si>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</si>
  <si>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</si>
  <si>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</si>
  <si>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</si>
  <si>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</si>
  <si>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</si>
  <si>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</si>
  <si>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</si>
  <si>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</si>
  <si>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</si>
  <si>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</si>
  <si>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</si>
  <si>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</si>
  <si>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</si>
  <si>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</si>
  <si>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</si>
  <si>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</si>
  <si>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</si>
  <si>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</si>
  <si>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</si>
  <si>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</si>
  <si>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</si>
  <si>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</si>
  <si>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</si>
  <si>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</si>
  <si>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</si>
  <si>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</si>
  <si>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</si>
  <si>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</si>
  <si>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</si>
  <si>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</si>
  <si>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</si>
  <si>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</si>
  <si>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</si>
  <si>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</si>
  <si>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</si>
  <si>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</si>
  <si>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</si>
  <si>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</si>
  <si>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</si>
  <si>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</si>
  <si>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</si>
  <si>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</si>
  <si>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</si>
  <si>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</si>
  <si>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</si>
  <si>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</si>
  <si>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</si>
  <si>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</si>
  <si>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</si>
  <si>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</si>
  <si>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</si>
  <si>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</si>
  <si>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</si>
  <si>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</si>
  <si>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</si>
  <si>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</si>
  <si>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</si>
  <si>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</si>
  <si>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</si>
  <si>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</si>
  <si>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</si>
  <si>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</si>
  <si>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</si>
  <si>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</si>
  <si>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</si>
  <si>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</si>
  <si>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</si>
  <si>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</si>
  <si>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</si>
  <si>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</si>
  <si>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</si>
  <si>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</si>
  <si>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</si>
  <si>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</si>
  <si>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</si>
  <si>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</si>
  <si>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</si>
  <si>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</si>
  <si>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</si>
  <si>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</si>
  <si>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</si>
  <si>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</si>
  <si>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</si>
  <si>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</si>
  <si>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</si>
  <si>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</si>
  <si>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</si>
  <si>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</si>
  <si>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</si>
  <si>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</si>
  <si>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</si>
  <si>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</si>
  <si>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</si>
  <si>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</si>
  <si>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</si>
  <si>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</si>
  <si>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</si>
  <si>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</si>
  <si>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</si>
  <si>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</si>
  <si>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</si>
  <si>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</si>
  <si>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</si>
  <si>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</si>
  <si>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</si>
  <si>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</si>
  <si>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</si>
  <si>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</si>
  <si>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</si>
  <si>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</si>
  <si>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</si>
  <si>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</si>
  <si>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</si>
  <si>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</si>
  <si>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</si>
  <si>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</si>
  <si>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</si>
  <si>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</si>
  <si>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</si>
  <si>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</si>
  <si>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</si>
  <si>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</si>
  <si>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</si>
  <si>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</si>
  <si>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</si>
  <si>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</si>
  <si>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</si>
  <si>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</si>
  <si>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</si>
  <si>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</si>
  <si>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</si>
  <si>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</si>
  <si>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</si>
  <si>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</si>
  <si>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</si>
  <si>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</si>
  <si>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</si>
  <si>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</si>
  <si>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</si>
  <si>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</si>
  <si>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</si>
  <si>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</si>
  <si>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</si>
  <si>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</si>
  <si>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</si>
  <si>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</si>
  <si>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</si>
  <si>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</si>
  <si>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</si>
  <si>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</si>
  <si>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</si>
  <si>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</si>
  <si>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</si>
  <si>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</si>
  <si>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</si>
  <si>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</si>
  <si>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</si>
  <si>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</si>
  <si>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</si>
  <si>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</si>
  <si>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</si>
  <si>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</si>
  <si>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</si>
  <si>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</si>
  <si>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</si>
  <si>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</si>
  <si>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</si>
  <si>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</si>
  <si>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</si>
  <si>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</si>
  <si>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</si>
  <si>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</si>
  <si>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</si>
  <si>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</si>
  <si>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</si>
  <si>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</si>
  <si>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</si>
  <si>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</si>
  <si>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</si>
  <si>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</si>
  <si>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</si>
  <si>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</si>
  <si>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</si>
  <si>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</si>
  <si>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</si>
  <si>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</si>
  <si>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</si>
  <si>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</si>
  <si>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</si>
  <si>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</si>
  <si>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</si>
  <si>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</si>
  <si>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</si>
  <si>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</si>
  <si>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</si>
  <si>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</si>
  <si>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</si>
  <si>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</si>
  <si>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</si>
  <si>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</si>
  <si>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</si>
  <si>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</si>
  <si>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</si>
  <si>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</si>
  <si>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</si>
  <si>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</si>
  <si>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</si>
  <si>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</si>
  <si>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</si>
  <si>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</si>
  <si>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</si>
  <si>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</si>
  <si>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</si>
  <si>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</si>
  <si>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</si>
  <si>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</si>
  <si>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</si>
  <si>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</si>
  <si>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</si>
  <si>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</si>
  <si>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</si>
  <si>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</si>
  <si>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</si>
  <si>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</si>
  <si>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</si>
  <si>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</si>
  <si>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</si>
  <si>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</si>
  <si>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</si>
  <si>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</si>
  <si>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</si>
  <si>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</si>
  <si>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</si>
  <si>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</si>
  <si>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</si>
  <si>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</si>
  <si>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</si>
  <si>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</si>
  <si>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</si>
  <si>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</si>
  <si>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</si>
  <si>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</si>
  <si>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</si>
  <si>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</si>
  <si>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</si>
  <si>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</si>
  <si>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</si>
  <si>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</si>
  <si>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</si>
  <si>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</si>
  <si>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</si>
  <si>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</si>
  <si>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</si>
  <si>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</si>
  <si>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</si>
  <si>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</si>
  <si>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</si>
  <si>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</si>
  <si>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</si>
  <si>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</si>
  <si>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</si>
  <si>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</si>
  <si>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</si>
  <si>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</si>
  <si>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</si>
  <si>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</si>
  <si>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</si>
  <si>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</si>
  <si>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</si>
  <si>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</si>
  <si>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</si>
  <si>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</si>
  <si>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</si>
  <si>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</si>
  <si>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</si>
  <si>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</si>
  <si>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</si>
  <si>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</si>
  <si>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</si>
  <si>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</si>
  <si>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</si>
  <si>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</si>
  <si>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</si>
  <si>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</si>
  <si>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</si>
  <si>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</si>
  <si>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</si>
  <si>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</si>
  <si>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</si>
  <si>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</si>
  <si>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</si>
  <si>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</si>
  <si>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</si>
  <si>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</si>
  <si>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</si>
  <si>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</si>
  <si>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</si>
  <si>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</si>
  <si>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</si>
  <si>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</si>
  <si>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</si>
  <si>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</si>
  <si>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</si>
  <si>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</si>
  <si>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</si>
  <si>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</si>
  <si>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</si>
  <si>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</si>
  <si>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</si>
  <si>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</si>
  <si>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</si>
  <si>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</si>
  <si>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</si>
  <si>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</si>
  <si>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</si>
  <si>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</si>
  <si>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</si>
  <si>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</si>
  <si>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</si>
  <si>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</si>
  <si>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</si>
  <si>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</si>
  <si>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</si>
  <si>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</si>
  <si>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</si>
  <si>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</si>
  <si>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</si>
  <si>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</si>
  <si>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</si>
  <si>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</si>
  <si>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</si>
  <si>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</si>
  <si>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</si>
  <si>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</si>
  <si>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</si>
  <si>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</si>
  <si>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</si>
  <si>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</si>
  <si>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</si>
  <si>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</si>
  <si>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</si>
  <si>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</si>
  <si>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</si>
  <si>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</si>
  <si>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</si>
  <si>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</si>
  <si>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</si>
  <si>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</si>
  <si>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</si>
  <si>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</si>
  <si>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</si>
  <si>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</si>
  <si>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</si>
  <si>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</si>
  <si>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</si>
  <si>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</si>
  <si>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</si>
  <si>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</si>
  <si>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</si>
  <si>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</si>
  <si>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</si>
  <si>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</si>
  <si>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</si>
  <si>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</si>
  <si>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</si>
  <si>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</si>
  <si>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</si>
  <si>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</si>
  <si>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</si>
  <si>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</si>
  <si>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</si>
  <si>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</si>
  <si>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</si>
  <si>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</si>
  <si>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</si>
  <si>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</si>
  <si>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</si>
  <si>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</si>
  <si>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</si>
  <si>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</si>
  <si>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</si>
  <si>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</si>
  <si>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</si>
  <si>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</si>
  <si>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</si>
  <si>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</si>
  <si>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</si>
  <si>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</si>
  <si>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</si>
  <si>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</si>
  <si>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</si>
  <si>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</si>
  <si>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</si>
  <si>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</si>
  <si>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</si>
  <si>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</si>
  <si>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</si>
  <si>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</si>
  <si>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</si>
  <si>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</si>
  <si>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</si>
  <si>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</si>
  <si>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</si>
  <si>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</si>
  <si>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</si>
  <si>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</si>
  <si>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</si>
  <si>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</si>
  <si>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</si>
  <si>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</si>
  <si>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</si>
  <si>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</si>
  <si>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</si>
  <si>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</si>
  <si>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</si>
  <si>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</si>
  <si>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</si>
  <si>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</si>
  <si>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</si>
  <si>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</si>
  <si>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</si>
  <si>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</si>
  <si>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</si>
  <si>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</si>
  <si>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</si>
  <si>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</si>
  <si>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</si>
  <si>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</si>
  <si>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</si>
  <si>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</si>
  <si>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</si>
  <si>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</si>
  <si>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</si>
  <si>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</si>
  <si>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</si>
  <si>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</si>
  <si>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</si>
  <si>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</si>
  <si>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</si>
  <si>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</si>
  <si>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</si>
  <si>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</si>
  <si>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</si>
  <si>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</si>
  <si>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</si>
  <si>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</si>
  <si>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</si>
  <si>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</si>
  <si>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</si>
  <si>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</si>
  <si>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</si>
  <si>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</si>
  <si>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</si>
  <si>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</si>
  <si>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</si>
  <si>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</si>
  <si>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</si>
  <si>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</si>
  <si>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</si>
  <si>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</si>
  <si>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</si>
  <si>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</si>
  <si>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</si>
  <si>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</si>
  <si>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</si>
  <si>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</si>
  <si>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</si>
  <si>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</si>
  <si>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</si>
  <si>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</si>
  <si>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</si>
  <si>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</si>
  <si>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</si>
  <si>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</si>
  <si>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</si>
  <si>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</si>
  <si>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</si>
  <si>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</si>
  <si>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</si>
  <si>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</si>
  <si>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</si>
  <si>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</si>
  <si>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</si>
  <si>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</si>
  <si>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</si>
  <si>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</si>
  <si>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</si>
  <si>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</si>
  <si>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</si>
  <si>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</si>
  <si>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</si>
  <si>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</si>
  <si>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</si>
  <si>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</si>
  <si>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</si>
  <si>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</si>
  <si>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</si>
  <si>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</si>
  <si>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</si>
  <si>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</si>
  <si>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</si>
  <si>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</si>
  <si>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</si>
  <si>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</si>
  <si>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</si>
  <si>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</si>
  <si>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</si>
  <si>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</si>
  <si>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</si>
  <si>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</si>
  <si>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</si>
  <si>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</si>
  <si>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</si>
  <si>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</si>
  <si>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</si>
  <si>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</si>
  <si>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</si>
  <si>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</si>
  <si>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</si>
  <si>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</si>
  <si>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</si>
  <si>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</si>
  <si>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</si>
  <si>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</si>
  <si>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</si>
  <si>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</si>
  <si>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</si>
  <si>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</si>
  <si>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</si>
  <si>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</si>
  <si>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</si>
  <si>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</si>
  <si>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</si>
  <si>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</si>
  <si>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</si>
  <si>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</si>
  <si>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</si>
  <si>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</si>
  <si>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</si>
  <si>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</si>
  <si>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</si>
  <si>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</si>
  <si>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</si>
  <si>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</si>
  <si>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</si>
  <si>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</si>
  <si>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</si>
  <si>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</si>
  <si>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</si>
  <si>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</si>
  <si>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</si>
  <si>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</si>
  <si>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</si>
  <si>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</si>
  <si>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</si>
  <si>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</si>
  <si>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</si>
  <si>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</si>
  <si>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</si>
  <si>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</si>
  <si>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</si>
  <si>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</si>
  <si>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</si>
  <si>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</si>
  <si>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</si>
  <si>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</si>
  <si>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</si>
  <si>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</si>
  <si>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</si>
  <si>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</si>
  <si>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</si>
  <si>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</si>
  <si>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</si>
  <si>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</si>
  <si>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</si>
  <si>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</si>
  <si>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</si>
  <si>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</si>
  <si>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</si>
  <si>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</si>
  <si>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</si>
  <si>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</si>
  <si>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</si>
  <si>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</si>
  <si>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</si>
  <si>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</si>
  <si>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</si>
  <si>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</si>
  <si>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</si>
  <si>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</si>
  <si>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</si>
  <si>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</si>
  <si>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</si>
  <si>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</si>
  <si>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</si>
  <si>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</si>
  <si>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</si>
  <si>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</si>
  <si>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</si>
  <si>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</si>
  <si>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</si>
  <si>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</si>
  <si>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</si>
  <si>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</si>
  <si>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</si>
  <si>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</si>
  <si>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</si>
  <si>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</si>
  <si>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</si>
  <si>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</si>
  <si>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</si>
  <si>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</si>
  <si>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</si>
  <si>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</si>
  <si>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</si>
  <si>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</si>
  <si>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</si>
  <si>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</si>
  <si>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</si>
  <si>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</si>
  <si>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</si>
  <si>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</si>
  <si>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</si>
  <si>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</si>
  <si>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</si>
  <si>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</si>
  <si>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</si>
  <si>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</si>
  <si>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</si>
  <si>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</si>
  <si>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</si>
  <si>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</si>
  <si>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</si>
  <si>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</si>
  <si>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</si>
  <si>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</si>
  <si>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</si>
  <si>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</si>
  <si>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</si>
  <si>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</si>
  <si>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</si>
  <si>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</si>
  <si>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</si>
  <si>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</si>
  <si>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</si>
  <si>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</si>
  <si>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</si>
  <si>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</si>
  <si>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</si>
  <si>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</si>
  <si>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</si>
  <si>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</si>
  <si>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</si>
  <si>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</si>
  <si>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</si>
  <si>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</si>
  <si>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</si>
  <si>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</si>
  <si>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</si>
  <si>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</si>
  <si>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</si>
  <si>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</si>
  <si>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</si>
  <si>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</si>
  <si>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</si>
  <si>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</si>
  <si>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</si>
  <si>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</si>
  <si>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</si>
  <si>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</si>
  <si>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</si>
  <si>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</si>
  <si>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</si>
  <si>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</si>
  <si>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</si>
  <si>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</si>
  <si>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</si>
  <si>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</si>
  <si>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</si>
  <si>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</si>
  <si>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</si>
  <si>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</si>
  <si>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</si>
  <si>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</si>
  <si>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</si>
  <si>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</si>
  <si>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</si>
  <si>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</si>
  <si>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</si>
  <si>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</si>
  <si>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</si>
  <si>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</si>
  <si>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</si>
  <si>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</si>
  <si>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</si>
  <si>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</si>
  <si>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</si>
  <si>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</si>
  <si>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</si>
  <si>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</si>
  <si>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</si>
  <si>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</si>
  <si>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</si>
  <si>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</si>
  <si>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</si>
  <si>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</si>
  <si>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</si>
  <si>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</si>
  <si>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</si>
  <si>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</si>
  <si>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</si>
  <si>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</si>
  <si>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</si>
  <si>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</si>
  <si>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</si>
  <si>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</si>
  <si>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</si>
  <si>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</si>
  <si>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</si>
  <si>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</si>
  <si>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</si>
  <si>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</si>
  <si>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</si>
  <si>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</si>
  <si>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</si>
  <si>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</si>
  <si>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</si>
  <si>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</si>
  <si>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</si>
  <si>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</si>
  <si>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</si>
  <si>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</si>
  <si>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</si>
  <si>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</si>
  <si>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</si>
  <si>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</si>
  <si>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</si>
  <si>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</si>
  <si>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</si>
  <si>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</si>
  <si>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</si>
  <si>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</si>
  <si>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</si>
  <si>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</si>
  <si>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</si>
  <si>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</si>
  <si>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</si>
  <si>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</si>
  <si>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</si>
  <si>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</si>
  <si>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</si>
  <si>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</si>
  <si>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</si>
  <si>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</si>
  <si>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</si>
  <si>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</si>
  <si>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</si>
  <si>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</si>
  <si>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</si>
  <si>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</si>
  <si>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</si>
  <si>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</si>
  <si>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</si>
  <si>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</si>
  <si>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</si>
  <si>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</si>
  <si>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</si>
  <si>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</si>
  <si>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</si>
  <si>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</si>
  <si>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</si>
  <si>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</si>
  <si>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</si>
  <si>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</si>
  <si>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</si>
  <si>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</si>
  <si>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</si>
  <si>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</si>
  <si>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</si>
  <si>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</si>
  <si>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</si>
  <si>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</si>
  <si>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</si>
  <si>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</si>
  <si>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</si>
  <si>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</si>
  <si>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</si>
  <si>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</si>
  <si>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</si>
  <si>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</si>
  <si>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</si>
  <si>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</si>
  <si>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</si>
  <si>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</si>
  <si>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</si>
  <si>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</si>
  <si>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</si>
  <si>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</si>
  <si>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</si>
  <si>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</si>
  <si>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</si>
  <si>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</si>
  <si>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</si>
  <si>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</si>
  <si>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</si>
  <si>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</si>
  <si>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</si>
  <si>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</si>
  <si>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</si>
  <si>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</si>
  <si>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</si>
  <si>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</si>
  <si>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</si>
  <si>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</si>
  <si>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</si>
  <si>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</si>
  <si>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</si>
  <si>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</si>
  <si>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</si>
  <si>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</si>
  <si>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</si>
  <si>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</si>
  <si>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</si>
  <si>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</si>
  <si>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</si>
  <si>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</si>
  <si>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</si>
  <si>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</si>
  <si>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</si>
  <si>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</si>
  <si>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</si>
  <si>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</si>
  <si>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</si>
  <si>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</si>
  <si>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</si>
  <si>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</si>
  <si>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</si>
  <si>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</si>
  <si>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</si>
  <si>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</si>
  <si>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</si>
  <si>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</si>
  <si>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</si>
  <si>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</si>
  <si>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</si>
  <si>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</si>
  <si>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</si>
  <si>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</si>
  <si>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</si>
  <si>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</si>
  <si>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</si>
  <si>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</si>
  <si>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</si>
  <si>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</si>
  <si>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</si>
  <si>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</si>
  <si>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</si>
  <si>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</si>
  <si>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</si>
  <si>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</si>
  <si>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</si>
  <si>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</si>
  <si>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</si>
  <si>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</si>
  <si>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</si>
  <si>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</si>
  <si>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</si>
  <si>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</si>
  <si>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</si>
  <si>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</si>
  <si>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</si>
  <si>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</si>
  <si>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</si>
  <si>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</si>
  <si>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</si>
  <si>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</si>
  <si>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</si>
  <si>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</si>
  <si>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</si>
  <si>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</si>
  <si>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</si>
  <si>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</si>
  <si>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</si>
  <si>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</si>
  <si>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</si>
  <si>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</si>
  <si>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</si>
  <si>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</si>
  <si>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</si>
  <si>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</si>
  <si>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</si>
  <si>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</si>
  <si>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</si>
  <si>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</si>
  <si>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</si>
  <si>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</si>
  <si>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</si>
  <si>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</si>
  <si>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</si>
  <si>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</si>
  <si>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</si>
  <si>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</si>
  <si>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</si>
  <si>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</si>
  <si>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</si>
  <si>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</si>
  <si>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</si>
  <si>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</si>
  <si>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</si>
  <si>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</si>
  <si>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</si>
  <si>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</si>
  <si>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</si>
  <si>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</si>
  <si>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</si>
  <si>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</si>
  <si>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</si>
  <si>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</si>
  <si>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</si>
  <si>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</si>
  <si>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</si>
  <si>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</si>
  <si>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</si>
  <si>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</si>
  <si>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</si>
  <si>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</si>
  <si>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</si>
  <si>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</si>
  <si>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</si>
  <si>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</si>
  <si>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</si>
  <si>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</si>
  <si>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</si>
  <si>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</si>
  <si>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</si>
  <si>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</si>
  <si>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</si>
  <si>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</si>
  <si>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</si>
  <si>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</si>
  <si>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</si>
  <si>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</si>
  <si>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</si>
  <si>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</si>
  <si>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</si>
  <si>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</si>
  <si>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</si>
  <si>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</si>
  <si>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</si>
  <si>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</si>
  <si>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</si>
  <si>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</si>
  <si>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</si>
  <si>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</si>
  <si>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</si>
  <si>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</si>
  <si>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</si>
  <si>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</si>
  <si>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</si>
  <si>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</si>
  <si>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</si>
  <si>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</si>
  <si>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</si>
  <si>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</si>
  <si>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</si>
  <si>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</si>
  <si>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</si>
  <si>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</si>
  <si>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</si>
  <si>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</si>
  <si>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</si>
  <si>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</si>
  <si>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</si>
  <si>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</si>
  <si>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</si>
  <si>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</si>
  <si>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</si>
  <si>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</si>
  <si>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</si>
  <si>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</si>
  <si>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</si>
  <si>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</si>
  <si>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</si>
  <si>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</si>
  <si>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</si>
  <si>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</si>
  <si>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</si>
  <si>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</si>
  <si>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</si>
  <si>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</si>
  <si>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</si>
  <si>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</si>
  <si>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</si>
  <si>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</si>
  <si>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</si>
  <si>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</si>
  <si>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</si>
  <si>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</si>
  <si>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</si>
  <si>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</si>
  <si>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</si>
  <si>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</si>
  <si>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</si>
  <si>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</si>
  <si>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</si>
  <si>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</si>
  <si>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</si>
  <si>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</si>
  <si>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</si>
  <si>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</si>
  <si>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</si>
  <si>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</si>
  <si>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</si>
  <si>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</si>
  <si>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</si>
  <si>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</si>
  <si>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</si>
  <si>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</si>
  <si>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</si>
  <si>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</si>
  <si>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</si>
  <si>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</si>
  <si>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</si>
  <si>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</si>
  <si>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</si>
  <si>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</si>
  <si>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</si>
  <si>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</si>
  <si>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</si>
  <si>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</si>
  <si>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</si>
  <si>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</si>
  <si>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</si>
  <si>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</si>
  <si>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</si>
  <si>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</si>
  <si>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</si>
  <si>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</si>
  <si>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</si>
  <si>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</si>
  <si>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</si>
  <si>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</si>
  <si>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</si>
  <si>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</si>
  <si>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</si>
  <si>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</si>
  <si>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</si>
  <si>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</si>
  <si>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</si>
  <si>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</si>
  <si>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</si>
  <si>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</si>
  <si>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</si>
  <si>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</si>
  <si>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</si>
  <si>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</si>
  <si>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</si>
  <si>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</si>
  <si>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</si>
  <si>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</si>
  <si>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</si>
  <si>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</si>
  <si>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</si>
  <si>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</si>
  <si>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</si>
  <si>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</si>
  <si>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</si>
  <si>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</si>
  <si>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</si>
  <si>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</si>
  <si>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</si>
  <si>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</si>
  <si>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</si>
  <si>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</si>
  <si>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</si>
  <si>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</si>
  <si>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</si>
  <si>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</si>
  <si>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</si>
  <si>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</si>
  <si>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</si>
  <si>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</si>
  <si>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</si>
  <si>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</si>
  <si>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</si>
  <si>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</si>
  <si>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</si>
  <si>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</si>
  <si>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</si>
  <si>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</si>
  <si>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</si>
  <si>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</si>
  <si>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</si>
  <si>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</si>
  <si>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</si>
  <si>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</si>
  <si>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</si>
  <si>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</si>
  <si>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</si>
  <si>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</si>
  <si>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</si>
  <si>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</si>
  <si>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</si>
  <si>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</si>
  <si>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</si>
  <si>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</si>
  <si>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</si>
  <si>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</si>
  <si>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</si>
  <si>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</si>
  <si>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</si>
  <si>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</si>
  <si>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</si>
  <si>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</si>
  <si>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</si>
  <si>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</si>
  <si>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</si>
  <si>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</si>
  <si>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</si>
  <si>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</si>
  <si>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</si>
  <si>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</si>
  <si>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</si>
  <si>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</si>
  <si>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</si>
  <si>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</si>
  <si>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</si>
  <si>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</si>
  <si>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</si>
  <si>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</si>
  <si>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</si>
  <si>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</si>
  <si>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</si>
  <si>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</si>
  <si>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</si>
  <si>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</si>
  <si>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</si>
  <si>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</si>
  <si>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</si>
  <si>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</si>
  <si>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</si>
  <si>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</si>
  <si>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</si>
  <si>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</si>
  <si>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</si>
  <si>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</si>
  <si>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</si>
  <si>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</si>
  <si>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</si>
  <si>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</si>
  <si>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</si>
  <si>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</si>
  <si>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</si>
  <si>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</si>
  <si>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</si>
  <si>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</si>
  <si>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</si>
  <si>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</si>
  <si>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</si>
  <si>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</si>
  <si>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</si>
  <si>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</si>
  <si>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</si>
  <si>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</si>
  <si>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</si>
  <si>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</si>
  <si>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</si>
  <si>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</si>
  <si>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</si>
  <si>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</si>
  <si>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</si>
  <si>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</si>
  <si>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</si>
  <si>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</si>
  <si>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</si>
  <si>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</si>
  <si>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</si>
  <si>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</si>
  <si>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</si>
  <si>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</si>
  <si>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</si>
  <si>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</si>
  <si>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</si>
  <si>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</si>
  <si>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</si>
  <si>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</si>
  <si>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</si>
  <si>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</si>
  <si>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</si>
  <si>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</si>
  <si>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</si>
  <si>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</si>
  <si>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</si>
  <si>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</si>
  <si>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</si>
  <si>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</si>
  <si>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</si>
  <si>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</si>
  <si>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</si>
  <si>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</si>
  <si>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</si>
  <si>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</si>
  <si>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</si>
  <si>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</si>
  <si>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</si>
  <si>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</si>
  <si>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</si>
  <si>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</si>
  <si>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</si>
  <si>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</si>
  <si>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</si>
  <si>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</si>
  <si>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</si>
  <si>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</si>
  <si>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</si>
  <si>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</si>
  <si>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</si>
  <si>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</si>
  <si>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</si>
  <si>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</si>
  <si>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</si>
  <si>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</si>
  <si>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</si>
  <si>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</si>
  <si>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</si>
  <si>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</si>
  <si>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</si>
  <si>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</si>
  <si>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</si>
  <si>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</si>
  <si>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</si>
  <si>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</si>
  <si>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</si>
  <si>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</si>
  <si>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</si>
  <si>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</si>
  <si>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</si>
  <si>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</si>
  <si>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</si>
  <si>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</si>
  <si>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</si>
  <si>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</si>
  <si>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</si>
  <si>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</si>
  <si>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</si>
  <si>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</si>
  <si>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</si>
  <si>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</si>
  <si>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</si>
  <si>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</si>
  <si>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</si>
  <si>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</si>
  <si>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</si>
  <si>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</si>
  <si>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</si>
  <si>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</si>
  <si>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</si>
  <si>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</si>
  <si>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</si>
  <si>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</si>
  <si>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</si>
  <si>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</si>
  <si>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</si>
  <si>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</si>
  <si>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</si>
  <si>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</si>
  <si>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</si>
  <si>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</si>
  <si>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</si>
  <si>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</si>
  <si>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</si>
  <si>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</si>
  <si>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</si>
  <si>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</si>
  <si>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</si>
  <si>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</si>
  <si>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</si>
  <si>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</si>
  <si>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</si>
  <si>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</si>
  <si>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</si>
  <si>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</si>
  <si>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</si>
  <si>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</si>
  <si>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</si>
  <si>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</si>
  <si>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</si>
  <si>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</si>
  <si>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</si>
  <si>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</si>
  <si>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</si>
  <si>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</si>
  <si>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</si>
  <si>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</si>
  <si>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</si>
  <si>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</si>
  <si>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</si>
  <si>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</si>
  <si>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</si>
  <si>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</si>
  <si>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</si>
  <si>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</si>
  <si>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</si>
  <si>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</si>
  <si>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</si>
  <si>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</si>
  <si>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</si>
  <si>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</si>
  <si>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</si>
  <si>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</si>
  <si>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</si>
  <si>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</si>
  <si>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</si>
  <si>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</si>
  <si>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</si>
  <si>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</si>
  <si>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</si>
  <si>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</si>
  <si>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</si>
  <si>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</si>
  <si>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</si>
  <si>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</si>
  <si>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</si>
  <si>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</si>
  <si>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</si>
  <si>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</si>
  <si>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</si>
  <si>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</si>
  <si>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</si>
  <si>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</si>
  <si>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</si>
  <si>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</si>
  <si>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</si>
  <si>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</si>
  <si>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</si>
  <si>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</si>
  <si>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</si>
  <si>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</si>
  <si>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</si>
  <si>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</si>
  <si>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</si>
  <si>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</si>
  <si>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</si>
  <si>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</si>
  <si>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</si>
  <si>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</si>
  <si>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</si>
  <si>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</si>
  <si>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</si>
  <si>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</si>
  <si>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</si>
  <si>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</si>
  <si>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</si>
  <si>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</si>
  <si>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</si>
  <si>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</si>
  <si>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</si>
  <si>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</si>
  <si>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</si>
  <si>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</si>
  <si>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</si>
  <si>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</si>
  <si>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</si>
  <si>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</si>
  <si>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</si>
  <si>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</si>
  <si>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</si>
  <si>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</si>
  <si>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</si>
  <si>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</si>
  <si>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</si>
  <si>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</si>
  <si>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</si>
  <si>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</si>
  <si>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</si>
  <si>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</si>
  <si>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</si>
  <si>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</si>
  <si>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</si>
  <si>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</si>
  <si>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</si>
  <si>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</si>
  <si>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</si>
  <si>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</si>
  <si>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</si>
  <si>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</si>
  <si>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</si>
  <si>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</si>
  <si>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</si>
  <si>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</si>
  <si>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</si>
  <si>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</si>
  <si>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</si>
  <si>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</si>
  <si>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</si>
  <si>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</si>
  <si>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</si>
  <si>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</si>
  <si>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</si>
  <si>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</si>
  <si>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</si>
  <si>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</si>
  <si>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</si>
  <si>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</si>
  <si>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</si>
  <si>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</si>
  <si>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</si>
  <si>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</si>
  <si>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</si>
  <si>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</si>
  <si>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</si>
  <si>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</si>
  <si>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</si>
  <si>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</si>
  <si>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</si>
  <si>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</si>
  <si>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</si>
  <si>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</si>
  <si>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</si>
  <si>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</si>
  <si>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</si>
  <si>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</si>
  <si>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</si>
  <si>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</si>
  <si>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</si>
  <si>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</si>
  <si>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</si>
  <si>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</si>
  <si>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</si>
  <si>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</si>
  <si>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</si>
  <si>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</si>
  <si>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</si>
  <si>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</si>
  <si>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</si>
  <si>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</si>
  <si>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</si>
  <si>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</si>
  <si>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</si>
  <si>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</si>
  <si>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</si>
  <si>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</si>
  <si>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</si>
  <si>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</si>
  <si>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</si>
  <si>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</si>
  <si>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</si>
  <si>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</si>
  <si>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</si>
  <si>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</si>
  <si>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</si>
  <si>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</si>
  <si>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</si>
  <si>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</si>
  <si>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</si>
  <si>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</si>
  <si>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</si>
  <si>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</si>
  <si>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</si>
  <si>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</si>
  <si>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</si>
  <si>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</si>
  <si>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</si>
  <si>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</si>
  <si>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</si>
  <si>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</si>
  <si>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</si>
  <si>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</si>
  <si>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</si>
  <si>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</si>
  <si>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</si>
  <si>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</si>
  <si>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</si>
  <si>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</si>
  <si>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</si>
  <si>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</si>
  <si>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</si>
  <si>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</si>
  <si>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</si>
  <si>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</si>
  <si>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</si>
  <si>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</si>
  <si>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</si>
  <si>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</si>
  <si>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</si>
  <si>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</si>
  <si>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</si>
  <si>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</si>
  <si>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</si>
  <si>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</si>
  <si>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</si>
  <si>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</si>
  <si>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</si>
  <si>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</si>
  <si>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</si>
  <si>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</si>
  <si>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</si>
  <si>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</si>
  <si>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</si>
  <si>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</si>
  <si>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</si>
  <si>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</si>
  <si>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</si>
  <si>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</si>
  <si>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</si>
  <si>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</si>
  <si>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</si>
  <si>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</si>
  <si>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</si>
  <si>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</si>
  <si>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</si>
  <si>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</si>
  <si>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</si>
  <si>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</si>
  <si>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</si>
  <si>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</si>
  <si>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</si>
  <si>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</si>
  <si>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</si>
  <si>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</si>
  <si>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</si>
  <si>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</si>
  <si>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</si>
  <si>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</si>
  <si>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</si>
  <si>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</si>
  <si>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</si>
  <si>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</si>
  <si>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</si>
  <si>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</si>
  <si>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</si>
  <si>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</si>
  <si>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</si>
  <si>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</si>
  <si>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</si>
  <si>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</si>
  <si>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</si>
  <si>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</si>
  <si>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</si>
  <si>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</si>
  <si>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</si>
  <si>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</si>
  <si>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</si>
  <si>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</si>
  <si>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</si>
  <si>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</si>
  <si>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</si>
  <si>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</si>
  <si>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</si>
  <si>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</si>
  <si>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</si>
  <si>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</si>
  <si>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</si>
  <si>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</si>
  <si>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</si>
  <si>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</si>
  <si>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</si>
  <si>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</si>
  <si>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</si>
  <si>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</si>
  <si>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</si>
  <si>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</si>
  <si>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</si>
  <si>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</si>
  <si>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</si>
  <si>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</si>
  <si>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</si>
  <si>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</si>
  <si>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</si>
  <si>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</si>
  <si>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</si>
  <si>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</si>
  <si>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</si>
  <si>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</si>
  <si>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</si>
  <si>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</si>
  <si>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</si>
  <si>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</si>
  <si>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</si>
  <si>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</si>
  <si>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</si>
  <si>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</si>
  <si>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</si>
  <si>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</si>
  <si>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</si>
  <si>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</si>
  <si>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</si>
  <si>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</si>
  <si>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</si>
  <si>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</si>
  <si>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</si>
  <si>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</si>
  <si>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</si>
  <si>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</si>
  <si>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</si>
  <si>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</si>
  <si>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</si>
  <si>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</si>
  <si>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</si>
  <si>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</si>
  <si>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</si>
  <si>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</si>
  <si>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</si>
  <si>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</si>
  <si>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</si>
  <si>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</si>
  <si>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</si>
  <si>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</si>
  <si>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</si>
  <si>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</si>
  <si>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</si>
  <si>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</si>
  <si>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</si>
  <si>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</si>
  <si>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</si>
  <si>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</si>
  <si>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</si>
  <si>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</si>
  <si>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</si>
  <si>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</si>
  <si>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</si>
  <si>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</si>
  <si>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</si>
  <si>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</si>
  <si>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</si>
  <si>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</si>
  <si>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</si>
  <si>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</si>
  <si>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</si>
  <si>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</si>
  <si>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</si>
  <si>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</si>
  <si>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</si>
  <si>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</si>
  <si>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</si>
  <si>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</si>
  <si>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</si>
  <si>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</si>
  <si>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</si>
  <si>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</si>
  <si>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</si>
  <si>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</si>
  <si>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</si>
  <si>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</si>
  <si>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</si>
  <si>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</si>
  <si>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</si>
  <si>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</si>
  <si>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</si>
  <si>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</si>
  <si>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</si>
  <si>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</si>
  <si>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</si>
  <si>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</si>
  <si>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</si>
  <si>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</si>
  <si>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</si>
  <si>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</si>
  <si>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</si>
  <si>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</si>
  <si>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</si>
  <si>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</si>
  <si>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</si>
  <si>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</si>
  <si>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</si>
  <si>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</si>
  <si>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</si>
  <si>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</si>
  <si>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</si>
  <si>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</si>
  <si>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</si>
  <si>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</si>
  <si>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</si>
  <si>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</si>
  <si>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</si>
  <si>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</si>
  <si>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</si>
  <si>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</si>
  <si>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</si>
  <si>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</si>
  <si>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</si>
  <si>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</si>
  <si>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</si>
  <si>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</si>
  <si>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</si>
  <si>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</si>
  <si>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</si>
  <si>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</si>
  <si>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</si>
  <si>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</si>
  <si>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</si>
  <si>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</si>
  <si>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</si>
  <si>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</si>
  <si>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</si>
  <si>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</si>
  <si>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</si>
  <si>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</si>
  <si>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</si>
  <si>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</si>
  <si>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</si>
  <si>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</si>
  <si>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</si>
  <si>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</si>
  <si>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</si>
  <si>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</si>
  <si>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</si>
  <si>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</si>
  <si>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</si>
  <si>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</si>
  <si>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</si>
  <si>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</si>
  <si>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</si>
  <si>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</si>
  <si>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</si>
  <si>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</si>
  <si>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</si>
  <si>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</si>
  <si>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</si>
  <si>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</si>
  <si>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</si>
  <si>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</si>
  <si>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</si>
  <si>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</si>
  <si>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</si>
  <si>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</si>
  <si>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</si>
  <si>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</si>
  <si>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</si>
  <si>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</si>
  <si>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</si>
  <si>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</si>
  <si>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</si>
  <si>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</si>
  <si>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</si>
  <si>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</si>
  <si>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</si>
  <si>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</si>
  <si>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</si>
  <si>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</si>
  <si>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</si>
  <si>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</si>
  <si>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</si>
  <si>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</si>
  <si>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</si>
  <si>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</si>
  <si>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</si>
  <si>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</si>
  <si>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</si>
  <si>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</si>
  <si>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</si>
  <si>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</si>
  <si>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</si>
  <si>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</si>
  <si>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</si>
  <si>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</si>
  <si>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</si>
  <si>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</si>
  <si>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</si>
  <si>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</si>
  <si>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</si>
  <si>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</si>
  <si>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</si>
  <si>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</si>
  <si>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</si>
  <si>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</si>
  <si>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</si>
  <si>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</si>
  <si>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</si>
  <si>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</si>
  <si>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</si>
  <si>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</si>
  <si>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</si>
  <si>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</si>
  <si>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</si>
  <si>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</si>
  <si>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</si>
  <si>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</si>
  <si>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</si>
  <si>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</si>
  <si>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</si>
  <si>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</si>
  <si>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</si>
  <si>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</si>
  <si>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</si>
  <si>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</si>
  <si>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</si>
  <si>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</si>
  <si>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</si>
  <si>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</si>
  <si>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</si>
  <si>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</si>
  <si>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</si>
  <si>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</si>
  <si>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</si>
  <si>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</si>
  <si>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</si>
  <si>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</si>
  <si>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</si>
  <si>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</si>
  <si>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</si>
  <si>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</si>
  <si>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</si>
  <si>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</si>
  <si>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</si>
  <si>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</si>
  <si>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</si>
  <si>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</si>
  <si>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</si>
  <si>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</si>
  <si>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</si>
  <si>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</si>
  <si>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</si>
  <si>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</si>
  <si>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</si>
  <si>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</si>
  <si>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</si>
  <si>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</si>
  <si>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</si>
  <si>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</si>
  <si>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</si>
  <si>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</si>
  <si>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</si>
  <si>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</si>
  <si>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</si>
  <si>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</si>
  <si>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</si>
  <si>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</si>
  <si>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</si>
  <si>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</si>
  <si>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</si>
  <si>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</si>
  <si>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</si>
  <si>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</si>
  <si>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</si>
  <si>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</si>
  <si>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</si>
  <si>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</si>
  <si>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</si>
  <si>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</si>
  <si>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</si>
  <si>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</si>
  <si>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</si>
  <si>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</si>
  <si>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</si>
  <si>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</si>
  <si>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</si>
  <si>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</si>
  <si>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</si>
  <si>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</si>
  <si>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</si>
  <si>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</si>
  <si>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</si>
  <si>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</si>
  <si>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</si>
  <si>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</si>
  <si>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</si>
  <si>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</si>
  <si>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</si>
  <si>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</si>
  <si>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</si>
  <si>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</si>
  <si>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</si>
  <si>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</si>
  <si>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</si>
  <si>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</si>
  <si>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</si>
  <si>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</si>
  <si>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</si>
  <si>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</si>
  <si>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</si>
  <si>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</si>
  <si>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</si>
  <si>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</si>
  <si>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</si>
  <si>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</si>
  <si>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</si>
  <si>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</si>
  <si>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</si>
  <si>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</si>
  <si>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</si>
  <si>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</si>
  <si>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</si>
  <si>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</si>
  <si>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</si>
  <si>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</si>
  <si>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</si>
  <si>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</si>
  <si>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</si>
  <si>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</si>
  <si>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</si>
  <si>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</si>
  <si>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</si>
  <si>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</si>
  <si>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</si>
  <si>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</si>
  <si>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</si>
  <si>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</si>
  <si>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</si>
  <si>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</si>
  <si>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</si>
  <si>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</si>
  <si>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</si>
  <si>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</si>
  <si>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</si>
  <si>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</si>
  <si>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</si>
  <si>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</si>
  <si>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</si>
  <si>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</si>
  <si>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</si>
  <si>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</si>
  <si>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</si>
  <si>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</si>
  <si>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</si>
  <si>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</si>
  <si>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</si>
  <si>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</si>
  <si>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</si>
  <si>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</si>
  <si>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</si>
  <si>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</si>
  <si>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</si>
  <si>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</si>
  <si>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</si>
  <si>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</si>
  <si>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</si>
  <si>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</si>
  <si>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</si>
  <si>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</si>
  <si>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</si>
  <si>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</si>
  <si>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</si>
  <si>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</si>
  <si>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</si>
  <si>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</si>
  <si>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</si>
  <si>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</si>
  <si>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</si>
  <si>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</si>
  <si>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</si>
  <si>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</si>
  <si>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</si>
  <si>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</si>
  <si>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</si>
  <si>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</si>
  <si>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</si>
  <si>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</si>
  <si>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</si>
  <si>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</si>
  <si>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</si>
  <si>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</si>
  <si>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</si>
  <si>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</si>
  <si>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</si>
  <si>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</si>
  <si>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</si>
  <si>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</si>
  <si>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</si>
  <si>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</si>
  <si>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</si>
  <si>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</si>
  <si>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</si>
  <si>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</si>
  <si>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</si>
  <si>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</si>
  <si>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</si>
  <si>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</si>
  <si>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</si>
  <si>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</si>
  <si>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</si>
  <si>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</si>
  <si>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</si>
  <si>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</si>
  <si>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</si>
  <si>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</si>
  <si>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</si>
  <si>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</si>
  <si>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</si>
  <si>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</si>
  <si>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</si>
  <si>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</si>
  <si>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</si>
  <si>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</si>
  <si>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</si>
  <si>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</si>
  <si>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</si>
  <si>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</si>
  <si>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</si>
  <si>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</si>
  <si>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</si>
  <si>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</si>
  <si>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</si>
  <si>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</si>
  <si>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</si>
  <si>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</si>
  <si>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</si>
  <si>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</si>
  <si>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</si>
  <si>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</si>
  <si>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</si>
  <si>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</si>
  <si>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</si>
  <si>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</si>
  <si>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</si>
  <si>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</si>
  <si>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</si>
  <si>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</si>
  <si>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</si>
  <si>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</si>
  <si>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</si>
  <si>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</si>
  <si>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</si>
  <si>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</si>
  <si>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</si>
  <si>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</si>
  <si>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</si>
  <si>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</si>
  <si>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</si>
  <si>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</si>
  <si>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</si>
  <si>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</si>
  <si>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</si>
  <si>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</si>
  <si>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</si>
  <si>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</si>
  <si>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</si>
  <si>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</si>
  <si>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</si>
  <si>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</si>
  <si>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</si>
  <si>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</si>
  <si>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</si>
  <si>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</si>
  <si>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</si>
  <si>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</si>
  <si>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</si>
  <si>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</si>
  <si>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</si>
  <si>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</si>
  <si>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</si>
  <si>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</si>
  <si>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</si>
  <si>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</si>
  <si>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</si>
  <si>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</si>
  <si>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</si>
  <si>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</si>
  <si>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</si>
  <si>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</si>
  <si>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</si>
  <si>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</si>
  <si>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</si>
  <si>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</si>
  <si>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</si>
  <si>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</si>
  <si>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</si>
  <si>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</si>
  <si>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</si>
  <si>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</si>
  <si>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</si>
  <si>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</si>
  <si>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</si>
  <si>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</si>
  <si>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</si>
  <si>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</si>
  <si>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</si>
  <si>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</si>
  <si>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</si>
  <si>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</si>
  <si>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</si>
  <si>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</si>
  <si>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</si>
  <si>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</si>
  <si>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</si>
  <si>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</si>
  <si>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</si>
  <si>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</si>
  <si>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</si>
  <si>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</si>
  <si>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</si>
  <si>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</si>
  <si>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</si>
  <si>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</si>
  <si>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</si>
  <si>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</si>
  <si>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</si>
  <si>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</si>
  <si>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</si>
  <si>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</si>
  <si>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</si>
  <si>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</si>
  <si>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</si>
  <si>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</si>
  <si>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</si>
  <si>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</si>
  <si>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</si>
  <si>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</si>
  <si>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</si>
  <si>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</si>
  <si>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</si>
  <si>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</si>
  <si>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</si>
  <si>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</si>
  <si>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</si>
  <si>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</si>
  <si>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</si>
  <si>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</si>
  <si>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</si>
  <si>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</si>
  <si>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</si>
  <si>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</si>
  <si>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</si>
  <si>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</si>
  <si>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</si>
  <si>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</si>
  <si>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</si>
  <si>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</si>
  <si>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</si>
  <si>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</si>
  <si>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</si>
  <si>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</si>
  <si>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</si>
  <si>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</si>
  <si>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</si>
  <si>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</si>
  <si>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</si>
  <si>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</si>
  <si>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</si>
  <si>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</si>
  <si>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</si>
  <si>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</si>
  <si>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</si>
  <si>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</si>
  <si>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</si>
  <si>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</si>
  <si>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</si>
  <si>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</si>
  <si>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</si>
  <si>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</si>
  <si>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</si>
  <si>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</si>
  <si>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</si>
  <si>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</si>
  <si>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</si>
  <si>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</si>
  <si>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</si>
  <si>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</si>
  <si>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</si>
  <si>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</si>
  <si>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</si>
  <si>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</si>
  <si>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</si>
  <si>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</si>
  <si>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</si>
  <si>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</si>
  <si>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</si>
  <si>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</si>
  <si>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</si>
  <si>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</si>
  <si>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</si>
  <si>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</si>
  <si>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</si>
  <si>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</si>
  <si>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</si>
  <si>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</si>
  <si>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</si>
  <si>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</si>
  <si>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</si>
  <si>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</si>
  <si>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</si>
  <si>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</si>
  <si>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</si>
  <si>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</si>
  <si>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</si>
  <si>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</si>
  <si>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</si>
  <si>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</si>
  <si>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</si>
  <si>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</si>
  <si>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</si>
  <si>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</si>
  <si>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</si>
  <si>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</si>
  <si>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</si>
  <si>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</si>
  <si>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</si>
  <si>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</si>
  <si>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</si>
  <si>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</si>
  <si>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</si>
  <si>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</si>
  <si>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</si>
  <si>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</si>
  <si>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</si>
  <si>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</si>
  <si>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</si>
  <si>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</si>
  <si>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</si>
  <si>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</si>
  <si>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</si>
  <si>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</si>
  <si>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</si>
  <si>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</si>
  <si>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</si>
  <si>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</si>
  <si>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</si>
  <si>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</si>
  <si>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</si>
  <si>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</si>
  <si>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</si>
  <si>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</si>
  <si>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</si>
  <si>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</si>
  <si>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</si>
  <si>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</si>
  <si>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</si>
  <si>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</si>
  <si>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</si>
  <si>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</si>
  <si>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</si>
  <si>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</si>
  <si>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</si>
  <si>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</si>
  <si>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</si>
  <si>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</si>
  <si>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</si>
  <si>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</si>
  <si>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</si>
  <si>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</si>
  <si>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</si>
  <si>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</si>
  <si>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</si>
  <si>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</si>
  <si>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</si>
  <si>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</si>
  <si>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</si>
  <si>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</si>
  <si>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</si>
  <si>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</si>
  <si>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</si>
  <si>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</si>
  <si>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</si>
  <si>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</si>
  <si>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</si>
  <si>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</si>
  <si>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</si>
  <si>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</si>
  <si>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</si>
  <si>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</si>
  <si>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</si>
  <si>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</si>
  <si>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</si>
  <si>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</si>
  <si>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</si>
  <si>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</si>
  <si>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</si>
  <si>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</si>
  <si>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</si>
  <si>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</si>
  <si>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</si>
  <si>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</si>
  <si>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</si>
  <si>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</si>
  <si>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</si>
  <si>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</si>
  <si>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</si>
  <si>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</si>
  <si>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</si>
  <si>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</si>
  <si>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</si>
  <si>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</si>
  <si>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</si>
  <si>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</si>
  <si>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</si>
  <si>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</si>
  <si>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</si>
  <si>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</si>
  <si>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</si>
  <si>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</si>
  <si>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</si>
  <si>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</si>
  <si>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</si>
  <si>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</si>
  <si>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</si>
  <si>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</si>
  <si>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</si>
  <si>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</si>
  <si>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</si>
  <si>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</si>
  <si>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</si>
  <si>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</si>
  <si>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</si>
  <si>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</si>
  <si>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</si>
  <si>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</si>
  <si>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</si>
  <si>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</si>
  <si>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</si>
  <si>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</si>
  <si>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</si>
  <si>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</si>
  <si>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</si>
  <si>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</si>
  <si>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</si>
  <si>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</si>
  <si>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</si>
  <si>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</si>
  <si>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</si>
  <si>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</si>
  <si>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</si>
  <si>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</si>
  <si>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</si>
  <si>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</si>
  <si>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</si>
  <si>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</si>
  <si>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</si>
  <si>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</si>
  <si>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</si>
  <si>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</si>
  <si>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</si>
  <si>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</si>
  <si>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</si>
  <si>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</si>
  <si>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</si>
  <si>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</si>
  <si>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</si>
  <si>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</si>
  <si>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</si>
  <si>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</si>
  <si>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</si>
  <si>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</si>
  <si>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</si>
  <si>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</si>
  <si>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</si>
  <si>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</si>
  <si>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</si>
  <si>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</si>
  <si>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</si>
  <si>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</si>
  <si>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</si>
  <si>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</si>
  <si>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</si>
  <si>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</si>
  <si>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</si>
  <si>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</si>
  <si>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</si>
  <si>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</si>
  <si>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</si>
  <si>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</si>
  <si>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</si>
  <si>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</si>
  <si>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</si>
  <si>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</si>
  <si>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</si>
  <si>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</si>
  <si>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</si>
  <si>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</si>
  <si>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</si>
  <si>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</si>
  <si>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</si>
  <si>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</si>
  <si>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</si>
  <si>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</si>
  <si>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</si>
  <si>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</si>
  <si>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</si>
  <si>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</si>
  <si>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</si>
  <si>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</si>
  <si>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</si>
  <si>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</si>
  <si>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</si>
  <si>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</si>
  <si>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</si>
  <si>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</si>
  <si>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</si>
  <si>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</si>
  <si>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</si>
  <si>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</si>
  <si>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</si>
  <si>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</si>
  <si>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</si>
  <si>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</si>
  <si>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</si>
  <si>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</si>
  <si>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</si>
  <si>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</si>
  <si>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</si>
  <si>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</si>
  <si>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</si>
  <si>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</si>
  <si>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</si>
  <si>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</si>
  <si>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</si>
  <si>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</si>
  <si>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</si>
  <si>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</si>
  <si>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</si>
  <si>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</si>
  <si>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</si>
  <si>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</si>
  <si>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</si>
  <si>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</si>
  <si>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</si>
  <si>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</si>
  <si>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</si>
  <si>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</si>
  <si>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</si>
  <si>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</si>
  <si>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</si>
  <si>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</si>
  <si>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</si>
  <si>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</si>
  <si>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</si>
  <si>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</si>
  <si>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</si>
  <si>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</si>
  <si>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</si>
  <si>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</si>
  <si>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</si>
  <si>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</si>
  <si>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</si>
  <si>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</si>
  <si>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</si>
  <si>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</si>
  <si>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</si>
  <si>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</si>
  <si>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</si>
  <si>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</si>
  <si>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</si>
  <si>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</si>
  <si>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</si>
  <si>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</si>
  <si>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</si>
  <si>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</si>
  <si>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</si>
  <si>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</si>
  <si>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</si>
  <si>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</si>
  <si>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</si>
  <si>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</si>
  <si>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</si>
  <si>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</si>
  <si>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</si>
  <si>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</si>
  <si>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</si>
  <si>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</si>
  <si>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</si>
  <si>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</si>
  <si>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</si>
  <si>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</si>
  <si>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</si>
  <si>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</si>
  <si>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</si>
  <si>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</si>
  <si>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</si>
  <si>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</si>
  <si>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</si>
  <si>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</si>
  <si>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</si>
  <si>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</si>
  <si>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</si>
  <si>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</si>
  <si>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</si>
  <si>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</si>
  <si>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</si>
  <si>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</si>
  <si>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</si>
  <si>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</si>
  <si>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</si>
  <si>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</si>
  <si>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</si>
  <si>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</si>
  <si>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</si>
  <si>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</si>
  <si>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</si>
  <si>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</si>
  <si>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</si>
  <si>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</si>
  <si>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</si>
  <si>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</si>
  <si>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</si>
  <si>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</si>
  <si>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</si>
  <si>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</si>
  <si>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</si>
  <si>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</si>
  <si>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</si>
  <si>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</si>
  <si>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</si>
  <si>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</si>
  <si>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</si>
  <si>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</si>
  <si>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</si>
  <si>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</si>
  <si>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</si>
  <si>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</si>
  <si>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</si>
  <si>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</si>
  <si>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</si>
  <si>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</si>
  <si>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</si>
  <si>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</si>
  <si>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</si>
  <si>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</si>
  <si>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</si>
  <si>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</si>
  <si>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</si>
  <si>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</si>
  <si>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</si>
  <si>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</si>
  <si>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</si>
  <si>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</si>
  <si>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</si>
  <si>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</si>
  <si>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</si>
  <si>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</si>
  <si>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</si>
  <si>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</si>
  <si>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</si>
  <si>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</si>
  <si>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</si>
  <si>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</si>
  <si>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</si>
  <si>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</si>
  <si>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</si>
  <si>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</si>
  <si>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</si>
  <si>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</si>
  <si>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</si>
  <si>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</si>
  <si>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</si>
  <si>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</si>
  <si>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</si>
  <si>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</si>
  <si>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</si>
  <si>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</si>
  <si>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</si>
  <si>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</si>
  <si>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</si>
  <si>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</si>
  <si>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</si>
  <si>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</si>
  <si>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</si>
  <si>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</si>
  <si>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</si>
  <si>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</si>
  <si>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</si>
  <si>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</si>
  <si>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</si>
  <si>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</si>
  <si>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</si>
  <si>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</si>
  <si>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</si>
  <si>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</si>
  <si>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</si>
  <si>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</si>
  <si>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</si>
  <si>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</si>
  <si>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</si>
  <si>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</si>
  <si>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</si>
  <si>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</si>
  <si>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</si>
  <si>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</si>
  <si>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</si>
  <si>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</si>
  <si>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</si>
  <si>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</si>
  <si>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</si>
  <si>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</si>
  <si>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</si>
  <si>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</si>
  <si>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</si>
  <si>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</si>
  <si>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</si>
  <si>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</si>
  <si>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</si>
  <si>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</si>
  <si>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</si>
  <si>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</si>
  <si>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</si>
  <si>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</si>
  <si>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</si>
  <si>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</si>
  <si>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</si>
  <si>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</si>
  <si>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</si>
  <si>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</si>
  <si>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</si>
  <si>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</si>
  <si>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</si>
  <si>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</si>
  <si>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</si>
  <si>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</si>
  <si>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</si>
  <si>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</si>
  <si>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</si>
  <si>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</si>
  <si>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</si>
  <si>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</si>
  <si>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</si>
  <si>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</si>
  <si>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</si>
  <si>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</si>
  <si>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</si>
  <si>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</si>
  <si>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</si>
  <si>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</si>
  <si>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</si>
  <si>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</si>
  <si>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</si>
  <si>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</si>
  <si>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</si>
  <si>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</si>
  <si>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</si>
  <si>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</si>
  <si>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</si>
  <si>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</si>
  <si>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</si>
  <si>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</si>
  <si>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</si>
  <si>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</si>
  <si>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</si>
  <si>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</si>
  <si>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</si>
  <si>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</si>
  <si>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</si>
  <si>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</si>
  <si>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</si>
  <si>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</si>
  <si>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</si>
  <si>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</si>
  <si>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</si>
  <si>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</si>
  <si>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</si>
  <si>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</si>
  <si>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</si>
  <si>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</si>
  <si>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</si>
  <si>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</si>
  <si>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</si>
  <si>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</si>
  <si>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</si>
  <si>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</si>
  <si>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</si>
  <si>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</si>
  <si>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</si>
  <si>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</si>
  <si>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</si>
  <si>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</si>
  <si>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</si>
  <si>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</si>
  <si>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</si>
  <si>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</si>
  <si>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</si>
  <si>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</si>
  <si>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</si>
  <si>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</si>
  <si>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</si>
  <si>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</si>
  <si>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</si>
  <si>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</si>
  <si>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</si>
  <si>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</si>
  <si>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</si>
  <si>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</si>
  <si>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</si>
  <si>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</si>
  <si>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</si>
  <si>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</si>
  <si>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</si>
  <si>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</si>
  <si>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</si>
  <si>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</si>
  <si>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</si>
  <si>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</si>
  <si>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</si>
  <si>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</si>
  <si>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</si>
  <si>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</si>
  <si>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</si>
  <si>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</si>
  <si>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</si>
  <si>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</si>
  <si>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</si>
  <si>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</si>
  <si>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</si>
  <si>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</si>
  <si>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</si>
  <si>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</si>
  <si>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</si>
  <si>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</si>
  <si>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</si>
  <si>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</si>
  <si>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</si>
  <si>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</si>
  <si>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</si>
  <si>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</si>
  <si>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</si>
  <si>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</si>
  <si>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</si>
  <si>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</si>
  <si>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</si>
  <si>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</si>
  <si>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</si>
  <si>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</si>
  <si>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</si>
  <si>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</si>
  <si>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</si>
  <si>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</si>
  <si>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</si>
  <si>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</si>
  <si>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</si>
  <si>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</si>
  <si>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</si>
  <si>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</si>
  <si>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</si>
  <si>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</si>
  <si>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</si>
  <si>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</si>
  <si>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</si>
  <si>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</si>
  <si>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</si>
  <si>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</si>
  <si>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</si>
  <si>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</si>
  <si>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</si>
  <si>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</si>
  <si>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</si>
  <si>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</si>
  <si>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</si>
  <si>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</si>
  <si>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</si>
  <si>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</si>
  <si>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</si>
  <si>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</si>
  <si>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</si>
  <si>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</si>
  <si>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</si>
  <si>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</si>
  <si>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</si>
  <si>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</si>
  <si>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</si>
  <si>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</si>
  <si>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</si>
  <si>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</si>
  <si>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</si>
  <si>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</si>
  <si>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</si>
  <si>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</si>
  <si>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</si>
  <si>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</si>
  <si>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</si>
  <si>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</si>
  <si>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</si>
  <si>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</si>
  <si>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</si>
  <si>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</si>
  <si>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</si>
  <si>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</si>
  <si>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</si>
  <si>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</si>
  <si>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</si>
  <si>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</si>
  <si>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</si>
  <si>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</si>
  <si>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</si>
  <si>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</si>
  <si>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</si>
  <si>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</si>
  <si>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</si>
  <si>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</si>
  <si>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</si>
  <si>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</si>
  <si>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</si>
  <si>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</si>
  <si>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</si>
  <si>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</si>
  <si>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</si>
  <si>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</si>
  <si>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</si>
  <si>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</si>
  <si>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</si>
  <si>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</si>
  <si>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</si>
  <si>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</si>
  <si>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</si>
  <si>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</si>
  <si>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</si>
  <si>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</si>
  <si>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</si>
  <si>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</si>
  <si>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</si>
  <si>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</si>
  <si>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</si>
  <si>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</si>
  <si>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</si>
  <si>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</si>
  <si>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</si>
  <si>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</si>
  <si>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</si>
  <si>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</si>
  <si>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</si>
  <si>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</si>
  <si>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</si>
  <si>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</si>
  <si>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</si>
  <si>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</si>
  <si>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</si>
  <si>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</si>
  <si>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</si>
  <si>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</si>
  <si>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</si>
  <si>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</si>
  <si>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</si>
  <si>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</si>
  <si>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</si>
  <si>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</si>
  <si>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</si>
  <si>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</si>
  <si>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</si>
  <si>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</si>
  <si>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</si>
  <si>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</si>
  <si>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</si>
  <si>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</si>
  <si>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</si>
  <si>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</si>
  <si>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</si>
  <si>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</si>
  <si>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</si>
  <si>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</si>
  <si>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</si>
  <si>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</si>
  <si>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</si>
  <si>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</si>
  <si>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</si>
  <si>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</si>
  <si>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</si>
  <si>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</si>
  <si>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</si>
  <si>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</si>
  <si>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</si>
  <si>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</si>
  <si>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</si>
  <si>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</si>
  <si>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</si>
  <si>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</si>
  <si>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</si>
  <si>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</si>
  <si>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</si>
  <si>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</si>
  <si>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</si>
  <si>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</si>
  <si>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</si>
  <si>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</si>
  <si>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</si>
  <si>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</si>
  <si>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</si>
  <si>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</si>
  <si>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</si>
  <si>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</si>
  <si>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</si>
  <si>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</si>
  <si>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</si>
  <si>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</si>
  <si>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</si>
  <si>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</si>
  <si>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</si>
  <si>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</si>
  <si>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</si>
  <si>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</si>
  <si>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</si>
  <si>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</si>
  <si>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</si>
  <si>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</si>
  <si>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</si>
  <si>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</si>
  <si>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</si>
  <si>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</si>
  <si>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</si>
  <si>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</si>
  <si>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</si>
  <si>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</si>
  <si>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</si>
  <si>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</si>
  <si>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</si>
  <si>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</si>
  <si>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</si>
  <si>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</si>
  <si>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</si>
  <si>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</si>
  <si>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</si>
  <si>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</si>
  <si>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</si>
  <si>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</si>
  <si>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</si>
  <si>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</si>
  <si>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</si>
  <si>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</si>
  <si>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</si>
  <si>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</si>
  <si>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</si>
  <si>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</si>
  <si>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</si>
  <si>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</si>
  <si>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</si>
  <si>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</si>
  <si>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</si>
  <si>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</si>
  <si>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</si>
  <si>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</si>
  <si>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</si>
  <si>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</si>
  <si>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</si>
  <si>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</si>
  <si>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</si>
  <si>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</si>
  <si>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</si>
  <si>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</si>
  <si>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</si>
  <si>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</si>
  <si>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</si>
  <si>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</si>
  <si>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</si>
  <si>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</si>
  <si>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</si>
  <si>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</si>
  <si>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</si>
  <si>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</si>
  <si>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</si>
  <si>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</si>
  <si>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</si>
  <si>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</si>
  <si>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</si>
  <si>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</si>
  <si>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</si>
  <si>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</si>
  <si>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</si>
  <si>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</si>
  <si>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</si>
  <si>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</si>
  <si>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</si>
  <si>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</si>
  <si>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</si>
  <si>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</si>
  <si>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</si>
  <si>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</si>
  <si>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</si>
  <si>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</si>
  <si>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</si>
  <si>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</si>
  <si>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</si>
  <si>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</si>
  <si>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</si>
  <si>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</si>
  <si>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</si>
  <si>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</si>
  <si>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</si>
  <si>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</si>
  <si>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</si>
  <si>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</si>
  <si>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</si>
  <si>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</si>
  <si>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</si>
  <si>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</si>
  <si>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</si>
  <si>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</si>
  <si>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</si>
  <si>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</si>
  <si>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</si>
  <si>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</si>
  <si>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</si>
  <si>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</si>
  <si>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</si>
  <si>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</si>
  <si>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</si>
  <si>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</si>
  <si>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</si>
  <si>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</si>
  <si>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</si>
  <si>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</si>
  <si>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</si>
  <si>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</si>
  <si>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</si>
  <si>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</si>
  <si>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</si>
  <si>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</si>
  <si>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</si>
  <si>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</si>
  <si>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</si>
  <si>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</si>
  <si>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</si>
  <si>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</si>
  <si>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</si>
  <si>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</si>
  <si>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</si>
  <si>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</si>
  <si>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</si>
  <si>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</si>
  <si>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</si>
  <si>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</si>
  <si>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</si>
  <si>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</si>
  <si>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</si>
  <si>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</si>
  <si>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</si>
  <si>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</si>
  <si>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</si>
  <si>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</si>
  <si>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</si>
  <si>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</si>
  <si>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</si>
  <si>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</si>
  <si>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</si>
  <si>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</si>
  <si>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</si>
  <si>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</si>
  <si>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</si>
  <si>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</si>
  <si>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</si>
  <si>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</si>
  <si>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</si>
  <si>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</si>
  <si>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</si>
  <si>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</si>
  <si>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</si>
  <si>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</si>
  <si>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</si>
  <si>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</si>
  <si>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</si>
  <si>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</si>
  <si>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</si>
  <si>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</si>
  <si>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</si>
  <si>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</si>
  <si>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</si>
  <si>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</si>
  <si>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</si>
  <si>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</si>
  <si>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</si>
  <si>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</si>
  <si>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</si>
  <si>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</si>
  <si>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</si>
  <si>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</si>
  <si>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</si>
  <si>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</si>
  <si>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</si>
  <si>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</si>
  <si>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</si>
  <si>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</si>
  <si>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</si>
  <si>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</si>
  <si>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</si>
  <si>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</si>
  <si>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</si>
  <si>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</si>
  <si>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</si>
  <si>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</si>
  <si>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</si>
  <si>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</si>
  <si>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</si>
  <si>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</si>
  <si>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</si>
  <si>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</si>
  <si>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</si>
  <si>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</si>
  <si>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</si>
  <si>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</si>
  <si>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</si>
  <si>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</si>
  <si>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</si>
  <si>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</si>
  <si>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</si>
  <si>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</si>
  <si>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</si>
  <si>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</si>
  <si>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</si>
  <si>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</si>
  <si>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</si>
  <si>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</si>
  <si>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</si>
  <si>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</si>
  <si>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</si>
  <si>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</si>
  <si>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</si>
  <si>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</si>
  <si>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</si>
  <si>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</si>
  <si>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</si>
  <si>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</si>
  <si>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</si>
  <si>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</si>
  <si>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</si>
  <si>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</si>
  <si>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</si>
  <si>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</si>
  <si>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</si>
  <si>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</si>
  <si>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</si>
  <si>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</si>
  <si>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</si>
  <si>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</si>
  <si>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</si>
  <si>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</si>
  <si>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</si>
  <si>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</si>
  <si>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</si>
  <si>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</si>
  <si>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</si>
  <si>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</si>
  <si>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</si>
  <si>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</si>
  <si>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</si>
  <si>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</si>
  <si>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</si>
  <si>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</si>
  <si>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</si>
  <si>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</si>
  <si>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</si>
  <si>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</si>
  <si>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</si>
  <si>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</si>
  <si>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</si>
  <si>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</si>
  <si>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</si>
  <si>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</si>
  <si>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</si>
  <si>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</si>
  <si>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</si>
  <si>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</si>
  <si>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</si>
  <si>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</si>
  <si>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</si>
  <si>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</si>
  <si>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</si>
  <si>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</si>
  <si>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</si>
  <si>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</si>
  <si>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</si>
  <si>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</si>
  <si>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</si>
  <si>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</si>
  <si>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</si>
  <si>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</si>
  <si>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</si>
  <si>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</si>
  <si>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</si>
  <si>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</si>
  <si>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</si>
  <si>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</si>
  <si>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</si>
  <si>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</si>
  <si>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</si>
  <si>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</si>
  <si>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</si>
  <si>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</si>
  <si>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</si>
  <si>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</si>
  <si>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</si>
  <si>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</si>
  <si>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</si>
  <si>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</si>
  <si>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</si>
  <si>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</si>
  <si>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</si>
  <si>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</si>
  <si>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</si>
  <si>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</si>
  <si>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</si>
  <si>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</si>
  <si>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</si>
  <si>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</si>
  <si>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</si>
  <si>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</si>
  <si>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</si>
  <si>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</si>
  <si>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</si>
  <si>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</si>
  <si>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</si>
  <si>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</si>
  <si>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</si>
  <si>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</si>
  <si>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</si>
  <si>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</si>
  <si>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</si>
  <si>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</si>
  <si>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</si>
  <si>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</si>
  <si>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</si>
  <si>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</si>
  <si>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</si>
  <si>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</si>
  <si>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</si>
  <si>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</si>
  <si>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</si>
  <si>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</si>
  <si>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</si>
  <si>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</si>
  <si>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</si>
  <si>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</si>
  <si>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</si>
  <si>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</si>
  <si>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</si>
  <si>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</si>
  <si>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</si>
  <si>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</si>
  <si>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</si>
  <si>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</si>
  <si>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</si>
  <si>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</si>
  <si>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</si>
  <si>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</si>
  <si>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</si>
  <si>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</si>
  <si>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</si>
  <si>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</si>
  <si>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</si>
  <si>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</si>
  <si>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</si>
  <si>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</si>
  <si>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</si>
  <si>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</si>
  <si>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</si>
  <si>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</si>
  <si>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</si>
  <si>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</si>
  <si>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</si>
  <si>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</si>
  <si>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</si>
  <si>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</si>
  <si>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</si>
  <si>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</si>
  <si>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</si>
  <si>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</si>
  <si>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</si>
  <si>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</si>
  <si>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</si>
  <si>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</si>
  <si>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</si>
  <si>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</si>
  <si>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</si>
  <si>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</si>
  <si>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</si>
  <si>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</si>
  <si>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</si>
  <si>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</si>
  <si>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</si>
  <si>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</si>
  <si>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</si>
  <si>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</si>
  <si>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</si>
  <si>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</si>
  <si>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</si>
  <si>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</si>
  <si>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</si>
  <si>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</si>
  <si>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</si>
  <si>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</si>
  <si>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</si>
  <si>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</si>
  <si>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</si>
  <si>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</si>
  <si>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</si>
  <si>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</si>
  <si>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</si>
  <si>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</si>
  <si>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</si>
  <si>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</si>
  <si>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</si>
  <si>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</si>
  <si>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</si>
  <si>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</si>
  <si>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</si>
  <si>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</si>
  <si>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</si>
  <si>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</si>
  <si>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</si>
  <si>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</si>
  <si>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</si>
  <si>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</si>
  <si>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</si>
  <si>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</si>
  <si>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</si>
  <si>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</si>
  <si>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</si>
  <si>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</si>
  <si>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</si>
  <si>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</si>
  <si>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</si>
  <si>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</si>
  <si>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</si>
  <si>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</si>
  <si>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</si>
  <si>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</si>
  <si>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</si>
  <si>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</si>
  <si>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</si>
  <si>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</si>
  <si>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</si>
  <si>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</si>
  <si>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</si>
  <si>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</si>
  <si>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</si>
  <si>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</si>
  <si>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</si>
  <si>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</si>
  <si>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</si>
  <si>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</si>
  <si>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</si>
  <si>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</si>
  <si>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</si>
  <si>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</si>
  <si>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</si>
  <si>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</si>
  <si>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</si>
  <si>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</si>
  <si>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</si>
  <si>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</si>
  <si>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</si>
  <si>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</si>
  <si>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</si>
  <si>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</si>
  <si>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</si>
  <si>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</si>
  <si>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</si>
  <si>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</si>
  <si>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</si>
  <si>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</si>
  <si>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</si>
  <si>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</si>
  <si>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</si>
  <si>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</si>
  <si>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</si>
  <si>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</si>
  <si>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</si>
  <si>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</si>
  <si>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</si>
  <si>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</si>
  <si>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</si>
  <si>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</si>
  <si>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</si>
  <si>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</si>
  <si>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</si>
  <si>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</si>
  <si>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</si>
  <si>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</si>
  <si>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</si>
  <si>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</si>
  <si>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</si>
  <si>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</si>
  <si>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</si>
  <si>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</si>
  <si>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</si>
  <si>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</si>
  <si>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</si>
  <si>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</si>
  <si>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</si>
  <si>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</si>
  <si>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</si>
  <si>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</si>
  <si>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</si>
  <si>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</si>
  <si>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</si>
  <si>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</si>
  <si>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</si>
  <si>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</si>
  <si>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</si>
  <si>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</si>
  <si>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</si>
  <si>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</si>
  <si>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</si>
  <si>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</si>
  <si>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</si>
  <si>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</si>
  <si>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</si>
  <si>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</si>
  <si>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</si>
  <si>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</si>
  <si>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</si>
  <si>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</si>
  <si>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</si>
  <si>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</si>
  <si>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</si>
  <si>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</si>
  <si>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</si>
  <si>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</si>
  <si>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</si>
  <si>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</si>
  <si>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</si>
  <si>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</si>
  <si>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</si>
  <si>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</si>
  <si>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</si>
  <si>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</si>
  <si>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</si>
  <si>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</si>
  <si>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</si>
  <si>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</si>
  <si>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</si>
  <si>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</si>
  <si>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</si>
  <si>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</si>
  <si>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</si>
  <si>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</si>
  <si>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</si>
  <si>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</si>
  <si>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</si>
  <si>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</si>
  <si>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</si>
  <si>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</si>
  <si>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</si>
  <si>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</si>
  <si>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</si>
  <si>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</si>
  <si>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</si>
  <si>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</si>
  <si>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</si>
  <si>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</si>
  <si>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</si>
  <si>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</si>
  <si>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</si>
  <si>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</si>
  <si>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</si>
  <si>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</si>
  <si>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</si>
  <si>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</si>
  <si>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</si>
  <si>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</si>
  <si>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</si>
  <si>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</si>
  <si>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</si>
  <si>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</si>
  <si>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</si>
  <si>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</si>
  <si>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</si>
  <si>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</si>
  <si>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</si>
  <si>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</si>
  <si>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</si>
  <si>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</si>
  <si>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</si>
  <si>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</si>
  <si>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</si>
  <si>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</si>
  <si>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</si>
  <si>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</si>
  <si>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</si>
  <si>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</si>
  <si>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</si>
  <si>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</si>
  <si>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</si>
  <si>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</si>
  <si>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</si>
  <si>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</si>
  <si>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</si>
  <si>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</si>
  <si>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</si>
  <si>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</si>
  <si>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</si>
  <si>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</si>
  <si>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</si>
  <si>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</si>
  <si>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</si>
  <si>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</si>
  <si>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</si>
  <si>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</si>
  <si>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</si>
  <si>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</si>
  <si>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</si>
  <si>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</si>
  <si>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</si>
  <si>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</si>
  <si>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</si>
  <si>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</si>
  <si>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</si>
  <si>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</si>
  <si>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</si>
  <si>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</si>
  <si>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</si>
  <si>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</si>
  <si>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</si>
  <si>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</si>
  <si>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</si>
  <si>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</si>
  <si>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</si>
  <si>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</si>
  <si>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</si>
  <si>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</si>
  <si>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</si>
  <si>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</si>
  <si>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</si>
  <si>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</si>
  <si>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</si>
  <si>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</si>
  <si>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</si>
  <si>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</si>
  <si>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</si>
  <si>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</si>
  <si>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</si>
  <si>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</si>
  <si>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</si>
  <si>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</si>
  <si>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</si>
  <si>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</si>
  <si>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</si>
  <si>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</si>
  <si>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</si>
  <si>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</si>
  <si>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</si>
  <si>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</si>
  <si>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</si>
  <si>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</si>
  <si>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</si>
  <si>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</si>
  <si>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</si>
  <si>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</si>
  <si>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</si>
  <si>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</si>
  <si>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</si>
  <si>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</si>
  <si>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</si>
  <si>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</si>
  <si>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</si>
  <si>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</si>
  <si>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</si>
  <si>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</si>
  <si>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</si>
  <si>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</si>
  <si>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</si>
  <si>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</si>
  <si>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</si>
  <si>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</si>
  <si>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</si>
  <si>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</si>
  <si>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</si>
  <si>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</si>
  <si>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</si>
  <si>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</si>
  <si>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</si>
  <si>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</si>
  <si>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</si>
  <si>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</si>
  <si>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</si>
  <si>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</si>
  <si>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</si>
  <si>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</si>
  <si>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</si>
  <si>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</si>
  <si>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</si>
  <si>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</si>
  <si>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</si>
  <si>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</si>
  <si>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</si>
  <si>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</si>
  <si>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</si>
  <si>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</si>
  <si>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</si>
  <si>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</si>
  <si>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</si>
  <si>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</si>
  <si>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</si>
  <si>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</si>
  <si>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</si>
  <si>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</si>
  <si>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</si>
  <si>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</si>
  <si>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</si>
  <si>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</si>
  <si>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</si>
  <si>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</si>
  <si>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</si>
  <si>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</si>
  <si>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</si>
  <si>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</si>
  <si>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</si>
  <si>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</si>
  <si>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</si>
  <si>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</si>
  <si>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</si>
  <si>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</si>
  <si>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</si>
  <si>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</si>
  <si>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</si>
  <si>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</si>
  <si>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</si>
  <si>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</si>
  <si>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</si>
  <si>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</si>
  <si>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</si>
  <si>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</si>
  <si>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</si>
  <si>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</si>
  <si>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</si>
  <si>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</si>
  <si>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</si>
  <si>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</si>
  <si>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</si>
  <si>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</si>
  <si>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</si>
  <si>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</si>
  <si>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</si>
  <si>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</si>
  <si>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</si>
  <si>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</si>
  <si>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</si>
  <si>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</si>
  <si>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</si>
  <si>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</si>
  <si>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</si>
  <si>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</si>
  <si>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</si>
  <si>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</si>
  <si>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</si>
  <si>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</si>
  <si>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</si>
  <si>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</si>
  <si>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</si>
  <si>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</si>
  <si>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</si>
  <si>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</si>
  <si>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</si>
  <si>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</si>
  <si>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</si>
  <si>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</si>
  <si>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</si>
  <si>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</si>
  <si>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</si>
  <si>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</si>
  <si>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</si>
  <si>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</si>
  <si>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</si>
  <si>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</si>
  <si>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</si>
  <si>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</si>
  <si>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</si>
  <si>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</si>
  <si>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</si>
  <si>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</si>
  <si>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</si>
  <si>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</si>
  <si>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</si>
  <si>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</si>
  <si>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</si>
  <si>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</si>
  <si>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</si>
  <si>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</si>
  <si>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</si>
  <si>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</si>
  <si>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</si>
  <si>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</si>
  <si>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</si>
  <si>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</si>
  <si>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</si>
  <si>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</si>
  <si>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</si>
  <si>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</si>
  <si>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</si>
  <si>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</si>
  <si>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</si>
  <si>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</si>
  <si>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</si>
  <si>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</si>
  <si>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</si>
  <si>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</si>
  <si>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</si>
  <si>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</si>
  <si>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</si>
  <si>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</si>
  <si>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</si>
  <si>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</si>
  <si>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</si>
  <si>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</si>
  <si>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</si>
  <si>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</si>
  <si>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</si>
  <si>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</si>
  <si>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</si>
  <si>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</si>
  <si>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</si>
  <si>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</si>
  <si>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</si>
  <si>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</si>
  <si>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</si>
  <si>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</si>
  <si>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</si>
  <si>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</si>
  <si>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</si>
  <si>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</si>
  <si>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</si>
  <si>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</si>
  <si>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</si>
  <si>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</si>
  <si>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</si>
  <si>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</si>
  <si>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</si>
  <si>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</si>
  <si>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</si>
  <si>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</si>
  <si>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</si>
  <si>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</si>
  <si>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</si>
  <si>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</si>
  <si>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</si>
  <si>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</si>
  <si>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</si>
  <si>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</si>
  <si>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</si>
  <si>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</si>
  <si>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</si>
  <si>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</si>
  <si>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</si>
  <si>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</si>
  <si>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</si>
  <si>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</si>
  <si>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</si>
  <si>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</si>
  <si>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</si>
  <si>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</si>
  <si>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</si>
  <si>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</si>
  <si>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</si>
  <si>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</si>
  <si>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</si>
  <si>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</si>
  <si>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</si>
  <si>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</si>
  <si>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</si>
  <si>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</si>
  <si>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</si>
  <si>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</si>
  <si>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</si>
  <si>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</si>
  <si>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</si>
  <si>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</si>
  <si>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</si>
  <si>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</si>
  <si>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</si>
  <si>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</si>
  <si>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</si>
  <si>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</si>
  <si>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</si>
  <si>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</si>
  <si>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</si>
  <si>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</si>
  <si>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</si>
  <si>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</si>
  <si>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</si>
  <si>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</si>
  <si>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</si>
  <si>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</si>
  <si>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</si>
  <si>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</si>
  <si>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</si>
  <si>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</si>
  <si>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</si>
  <si>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</si>
  <si>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</si>
  <si>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</si>
  <si>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</si>
  <si>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</si>
  <si>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</si>
  <si>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</si>
  <si>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</si>
  <si>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</si>
  <si>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</si>
  <si>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</si>
  <si>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</si>
  <si>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</si>
  <si>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</si>
  <si>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</si>
  <si>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</si>
  <si>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</si>
  <si>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</si>
  <si>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</si>
  <si>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</si>
  <si>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</si>
  <si>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</si>
  <si>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</si>
  <si>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</si>
  <si>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</si>
  <si>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</si>
  <si>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</si>
  <si>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</si>
  <si>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</si>
  <si>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</si>
  <si>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</si>
  <si>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</si>
  <si>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</si>
  <si>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</si>
  <si>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</si>
  <si>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</si>
  <si>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</si>
  <si>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</si>
  <si>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</si>
  <si>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</si>
  <si>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</si>
  <si>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</si>
  <si>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</si>
  <si>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</si>
  <si>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</si>
  <si>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</si>
  <si>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</si>
  <si>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</si>
  <si>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</si>
  <si>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</si>
  <si>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</si>
  <si>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</si>
  <si>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</si>
  <si>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</si>
  <si>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</si>
  <si>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</si>
  <si>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</si>
  <si>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</si>
  <si>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</si>
  <si>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</si>
  <si>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</si>
  <si>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</si>
  <si>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</si>
  <si>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</si>
  <si>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</si>
  <si>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</si>
  <si>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</si>
  <si>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</si>
  <si>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</si>
  <si>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</si>
  <si>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</si>
  <si>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</si>
  <si>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</si>
  <si>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</si>
  <si>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</si>
  <si>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</si>
  <si>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</si>
  <si>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</si>
  <si>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</si>
  <si>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</si>
  <si>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</si>
  <si>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</si>
  <si>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</si>
  <si>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</si>
  <si>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</si>
  <si>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</si>
  <si>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</si>
  <si>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</si>
  <si>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</si>
  <si>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</si>
  <si>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</si>
  <si>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</si>
  <si>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</si>
  <si>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</si>
  <si>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</si>
  <si>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</si>
  <si>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</si>
  <si>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</si>
  <si>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</si>
  <si>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</si>
  <si>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</si>
  <si>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</si>
  <si>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</si>
  <si>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</si>
  <si>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</si>
  <si>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</si>
  <si>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</si>
  <si>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</si>
  <si>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</si>
  <si>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</si>
  <si>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</si>
  <si>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</si>
  <si>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</si>
  <si>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</si>
  <si>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</si>
  <si>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</si>
  <si>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</si>
  <si>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</si>
  <si>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</si>
  <si>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</si>
  <si>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</si>
  <si>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</si>
  <si>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</si>
  <si>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</si>
  <si>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</si>
  <si>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</si>
  <si>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</si>
  <si>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</si>
  <si>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</si>
  <si>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</si>
  <si>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</si>
  <si>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</si>
  <si>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</si>
  <si>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</si>
  <si>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</si>
  <si>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</si>
  <si>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</si>
  <si>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</si>
  <si>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</si>
  <si>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</si>
  <si>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</si>
  <si>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</si>
  <si>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</si>
  <si>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</si>
  <si>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</si>
  <si>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</si>
  <si>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</si>
  <si>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</si>
  <si>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</si>
  <si>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</si>
  <si>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</si>
  <si>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</si>
  <si>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</si>
  <si>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</si>
  <si>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</si>
  <si>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</si>
  <si>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</si>
  <si>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</si>
  <si>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</si>
  <si>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</si>
  <si>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</si>
  <si>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</si>
  <si>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</si>
  <si>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</si>
  <si>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</si>
  <si>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</si>
  <si>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</si>
  <si>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</si>
  <si>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</si>
  <si>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</si>
  <si>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</si>
  <si>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</si>
  <si>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</si>
  <si>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</si>
  <si>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</si>
  <si>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</si>
  <si>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</si>
  <si>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</si>
  <si>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</si>
  <si>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</si>
  <si>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</si>
  <si>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</si>
  <si>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</si>
  <si>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</si>
  <si>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</si>
  <si>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</si>
  <si>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</si>
  <si>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</si>
  <si>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</si>
  <si>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</si>
  <si>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</si>
  <si>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</si>
  <si>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</si>
  <si>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</si>
  <si>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</si>
  <si>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</si>
  <si>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</si>
  <si>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</si>
  <si>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</si>
  <si>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</si>
  <si>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</si>
  <si>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</si>
  <si>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</si>
  <si>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</si>
  <si>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</si>
  <si>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</si>
  <si>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</si>
  <si>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</si>
  <si>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</si>
  <si>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</si>
  <si>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</si>
  <si>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</si>
  <si>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</si>
  <si>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</si>
  <si>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</si>
  <si>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</si>
  <si>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</si>
  <si>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</si>
  <si>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</si>
  <si>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</si>
  <si>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</si>
  <si>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</si>
  <si>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</si>
  <si>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</si>
  <si>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</si>
  <si>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</si>
  <si>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</si>
  <si>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</si>
  <si>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</si>
  <si>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</si>
  <si>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</si>
  <si>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</si>
  <si>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</si>
  <si>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</si>
  <si>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</si>
  <si>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</si>
  <si>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</si>
  <si>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</si>
  <si>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</si>
  <si>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</si>
  <si>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</si>
  <si>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</si>
  <si>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</si>
  <si>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</si>
  <si>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</si>
  <si>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</si>
  <si>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</si>
  <si>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</si>
  <si>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</si>
  <si>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</si>
  <si>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</si>
  <si>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</si>
  <si>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</si>
  <si>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</si>
  <si>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</si>
  <si>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</si>
  <si>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</si>
  <si>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</si>
  <si>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</si>
  <si>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</si>
  <si>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</si>
  <si>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</si>
  <si>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</si>
  <si>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</si>
  <si>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</si>
  <si>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</si>
  <si>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</si>
  <si>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</si>
  <si>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</si>
  <si>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</si>
  <si>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</si>
  <si>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</si>
  <si>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</si>
  <si>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</si>
  <si>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</si>
  <si>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</si>
  <si>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</si>
  <si>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</si>
  <si>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</si>
  <si>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</si>
  <si>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</si>
  <si>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</si>
  <si>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</si>
  <si>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</si>
  <si>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</si>
  <si>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</si>
  <si>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</si>
  <si>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</si>
  <si>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</si>
  <si>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</si>
  <si>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</si>
  <si>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</si>
  <si>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</si>
  <si>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</si>
  <si>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</si>
  <si>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</si>
  <si>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</si>
  <si>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</si>
  <si>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</si>
  <si>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</si>
  <si>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</si>
  <si>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</si>
  <si>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</si>
  <si>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</si>
  <si>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</si>
  <si>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</si>
  <si>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</si>
  <si>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</si>
  <si>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</si>
  <si>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</si>
  <si>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</si>
  <si>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</si>
  <si>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</si>
  <si>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</si>
  <si>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</si>
  <si>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</si>
  <si>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</si>
  <si>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</si>
  <si>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</si>
  <si>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</si>
  <si>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</si>
  <si>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</si>
  <si>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</si>
  <si>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</si>
  <si>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</si>
  <si>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</si>
  <si>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</si>
  <si>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</si>
  <si>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</si>
  <si>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</si>
  <si>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</si>
  <si>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</si>
  <si>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</si>
  <si>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</si>
  <si>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</si>
  <si>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</si>
  <si>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</si>
  <si>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</si>
  <si>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</si>
  <si>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</si>
  <si>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</si>
  <si>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</si>
  <si>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</si>
  <si>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</si>
  <si>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</si>
  <si>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</si>
  <si>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</si>
  <si>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</si>
  <si>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</si>
  <si>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</si>
  <si>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</si>
  <si>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</si>
  <si>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</si>
  <si>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</si>
  <si>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</si>
  <si>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</si>
  <si>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</si>
  <si>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</si>
  <si>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</si>
  <si>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</si>
  <si>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</si>
  <si>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</si>
  <si>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</si>
  <si>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</si>
  <si>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</si>
  <si>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</si>
  <si>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</si>
  <si>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</si>
  <si>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</si>
  <si>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</si>
  <si>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</si>
  <si>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</si>
  <si>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</si>
  <si>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</si>
  <si>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</si>
  <si>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</si>
  <si>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</si>
  <si>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</si>
  <si>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</si>
  <si>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</si>
  <si>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</si>
  <si>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</si>
  <si>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</si>
  <si>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</si>
  <si>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</si>
  <si>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</si>
  <si>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</si>
  <si>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</si>
  <si>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</si>
  <si>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</si>
  <si>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</si>
  <si>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</si>
  <si>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</si>
  <si>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</si>
  <si>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</si>
  <si>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</si>
  <si>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</si>
  <si>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</si>
  <si>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</si>
  <si>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</si>
  <si>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</si>
  <si>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</si>
  <si>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</si>
  <si>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</si>
  <si>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</si>
  <si>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</si>
  <si>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</si>
  <si>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</si>
  <si>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</si>
  <si>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</si>
  <si>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</si>
  <si>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</si>
  <si>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</si>
  <si>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</si>
  <si>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</si>
  <si>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</si>
  <si>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</si>
  <si>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</si>
  <si>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</si>
  <si>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</si>
  <si>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</si>
  <si>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</si>
  <si>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</si>
  <si>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</si>
  <si>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</si>
  <si>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</si>
  <si>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</si>
  <si>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</si>
  <si>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</si>
  <si>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</si>
  <si>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</si>
  <si>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</si>
  <si>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</si>
  <si>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</si>
  <si>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</si>
  <si>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</si>
  <si>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</si>
  <si>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</si>
  <si>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</si>
  <si>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</si>
  <si>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</si>
  <si>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</si>
  <si>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</si>
  <si>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</si>
  <si>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</si>
  <si>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</si>
  <si>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</si>
  <si>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</si>
  <si>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</si>
  <si>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</si>
  <si>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</si>
  <si>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</si>
  <si>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</si>
  <si>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</si>
  <si>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</si>
  <si>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</si>
  <si>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</si>
  <si>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</si>
  <si>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</si>
  <si>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</si>
  <si>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</si>
  <si>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</si>
  <si>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</si>
  <si>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</si>
  <si>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</si>
  <si>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</si>
  <si>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</si>
  <si>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</si>
  <si>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</si>
  <si>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</si>
  <si>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</si>
  <si>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</si>
  <si>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</si>
  <si>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</si>
  <si>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</si>
  <si>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</si>
  <si>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</si>
  <si>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</si>
  <si>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</si>
  <si>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</si>
  <si>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</si>
  <si>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</si>
  <si>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</si>
  <si>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</si>
  <si>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</si>
  <si>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</si>
  <si>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</si>
  <si>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</si>
  <si>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</si>
  <si>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</si>
  <si>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</si>
  <si>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</si>
  <si>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</si>
  <si>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</si>
  <si>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</si>
  <si>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</si>
  <si>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</si>
  <si>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</si>
  <si>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</si>
  <si>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</si>
  <si>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</si>
  <si>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</si>
  <si>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</si>
  <si>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</si>
  <si>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</si>
  <si>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</si>
  <si>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</si>
  <si>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</si>
  <si>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</si>
  <si>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</si>
  <si>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</si>
  <si>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</si>
  <si>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</si>
  <si>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</si>
  <si>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</si>
  <si>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</si>
  <si>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</si>
  <si>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</si>
  <si>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</si>
  <si>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</si>
  <si>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</si>
  <si>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</si>
  <si>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</si>
  <si>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</si>
  <si>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</si>
  <si>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</si>
  <si>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</si>
  <si>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</si>
  <si>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</si>
  <si>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</si>
  <si>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</si>
  <si>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</si>
  <si>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</si>
  <si>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</si>
  <si>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</si>
  <si>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</si>
  <si>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</si>
  <si>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</si>
  <si>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</si>
  <si>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</si>
  <si>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</si>
  <si>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</si>
  <si>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</si>
  <si>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</si>
  <si>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</si>
  <si>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</si>
  <si>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</si>
  <si>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</si>
  <si>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</si>
  <si>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</si>
  <si>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</si>
  <si>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</si>
  <si>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</si>
  <si>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</si>
  <si>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</si>
  <si>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</si>
  <si>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</si>
  <si>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</si>
  <si>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</si>
  <si>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</si>
  <si>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</si>
  <si>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</si>
  <si>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</si>
  <si>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</si>
  <si>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</si>
  <si>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</si>
  <si>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</si>
  <si>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</si>
  <si>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</si>
  <si>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</si>
  <si>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</si>
  <si>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</si>
  <si>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</si>
  <si>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</si>
  <si>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</si>
  <si>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</si>
  <si>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</si>
  <si>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</si>
  <si>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</si>
  <si>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</si>
  <si>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</si>
  <si>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</si>
  <si>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</si>
  <si>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</si>
  <si>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</si>
  <si>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</si>
  <si>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</si>
  <si>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</si>
  <si>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</si>
  <si>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</si>
  <si>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</si>
  <si>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</si>
  <si>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</si>
  <si>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</si>
  <si>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</si>
  <si>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</si>
  <si>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</si>
  <si>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</si>
  <si>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</si>
  <si>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</si>
  <si>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</si>
  <si>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</si>
  <si>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</si>
  <si>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</si>
  <si>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</si>
  <si>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</si>
  <si>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</si>
  <si>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</si>
  <si>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</si>
  <si>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</si>
  <si>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</si>
  <si>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</si>
  <si>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</si>
  <si>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</si>
  <si>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</si>
  <si>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</si>
  <si>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</si>
  <si>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</si>
  <si>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</si>
  <si>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</si>
  <si>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</si>
  <si>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</si>
  <si>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</si>
  <si>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</si>
  <si>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</si>
  <si>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</si>
  <si>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</si>
  <si>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</si>
  <si>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</si>
  <si>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</si>
  <si>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</si>
  <si>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</si>
  <si>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</si>
  <si>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</si>
  <si>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</si>
  <si>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</si>
  <si>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</si>
  <si>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</si>
  <si>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</si>
  <si>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</si>
  <si>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</si>
  <si>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</si>
  <si>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</si>
  <si>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</si>
  <si>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</si>
  <si>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</si>
  <si>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</si>
  <si>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</si>
  <si>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</si>
  <si>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</si>
  <si>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</si>
  <si>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</si>
  <si>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</si>
  <si>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</si>
  <si>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</si>
  <si>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</si>
  <si>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</si>
  <si>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</si>
  <si>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</si>
  <si>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</si>
  <si>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</si>
  <si>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</si>
  <si>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</si>
  <si>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</si>
  <si>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</si>
  <si>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</si>
  <si>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</si>
  <si>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</si>
  <si>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</si>
  <si>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</si>
  <si>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</si>
  <si>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</si>
  <si>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</si>
  <si>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</si>
  <si>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</si>
  <si>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</si>
  <si>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</si>
  <si>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</si>
  <si>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</si>
  <si>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</si>
  <si>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</si>
  <si>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</si>
  <si>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</si>
  <si>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</si>
  <si>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</si>
  <si>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</si>
  <si>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</si>
  <si>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</si>
  <si>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</si>
  <si>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</si>
  <si>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</si>
  <si>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</si>
  <si>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</si>
  <si>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</si>
  <si>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</si>
  <si>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</si>
  <si>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</si>
  <si>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</si>
  <si>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</si>
  <si>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</si>
  <si>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</si>
  <si>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</si>
  <si>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</si>
  <si>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</si>
  <si>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</si>
  <si>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</si>
  <si>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</si>
  <si>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</si>
  <si>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</si>
  <si>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</si>
  <si>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</si>
  <si>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</si>
  <si>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</si>
  <si>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</si>
  <si>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</si>
  <si>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</si>
  <si>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</si>
  <si>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</si>
  <si>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</si>
  <si>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</si>
  <si>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</si>
  <si>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</si>
  <si>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</si>
  <si>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</si>
  <si>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</si>
  <si>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</si>
  <si>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</si>
  <si>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</si>
  <si>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</si>
  <si>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</si>
  <si>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</si>
  <si>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</si>
  <si>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</si>
  <si>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</si>
  <si>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</si>
  <si>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</si>
  <si>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</si>
  <si>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</si>
  <si>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</si>
  <si>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</si>
  <si>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</si>
  <si>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</si>
  <si>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</si>
  <si>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</si>
  <si>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</si>
  <si>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</si>
  <si>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</si>
  <si>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</si>
  <si>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</si>
  <si>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</si>
  <si>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</si>
  <si>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</si>
  <si>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</si>
  <si>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</si>
  <si>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</si>
  <si>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</si>
  <si>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</si>
  <si>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</si>
  <si>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</si>
  <si>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</si>
  <si>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</si>
  <si>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</si>
  <si>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</si>
  <si>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</si>
  <si>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</si>
  <si>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</si>
  <si>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</si>
  <si>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</si>
  <si>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</si>
  <si>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</si>
  <si>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</si>
  <si>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</si>
  <si>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</si>
  <si>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</si>
  <si>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</si>
  <si>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</si>
  <si>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</si>
  <si>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</si>
  <si>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</si>
  <si>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</si>
  <si>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</si>
  <si>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</si>
  <si>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</si>
  <si>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</si>
  <si>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</si>
  <si>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</si>
  <si>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</si>
  <si>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</si>
  <si>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</si>
  <si>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</si>
  <si>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</si>
  <si>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</si>
  <si>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</si>
  <si>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</si>
  <si>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</si>
  <si>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</si>
  <si>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</si>
  <si>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</si>
  <si>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</si>
  <si>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</si>
  <si>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</si>
  <si>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</si>
  <si>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</si>
  <si>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</si>
  <si>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</si>
  <si>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</si>
  <si>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</si>
  <si>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</si>
  <si>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</si>
  <si>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</si>
  <si>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</si>
  <si>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</si>
  <si>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</si>
  <si>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</si>
  <si>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</si>
  <si>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</si>
  <si>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</si>
  <si>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</si>
  <si>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</si>
  <si>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</si>
  <si>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</si>
  <si>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</si>
  <si>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</si>
  <si>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</si>
  <si>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</si>
  <si>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</si>
  <si>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</si>
  <si>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</si>
  <si>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</si>
  <si>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</si>
  <si>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</si>
  <si>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</si>
  <si>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</si>
  <si>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</si>
  <si>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</si>
  <si>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</si>
  <si>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</si>
  <si>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</si>
  <si>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</si>
  <si>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</si>
  <si>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</si>
  <si>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</si>
  <si>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</si>
  <si>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</si>
  <si>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</si>
  <si>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</si>
  <si>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</si>
  <si>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</si>
  <si>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</si>
  <si>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</si>
  <si>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</si>
  <si>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</si>
  <si>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</si>
  <si>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</si>
  <si>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</si>
  <si>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</si>
  <si>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</si>
  <si>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</si>
  <si>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</si>
  <si>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</si>
  <si>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</si>
  <si>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</si>
  <si>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</si>
  <si>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</si>
  <si>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</si>
  <si>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</si>
  <si>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</si>
  <si>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</si>
  <si>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</si>
  <si>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</si>
  <si>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</si>
  <si>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</si>
  <si>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</si>
  <si>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</si>
  <si>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</si>
  <si>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</si>
  <si>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</si>
  <si>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</si>
  <si>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</si>
  <si>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</si>
  <si>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</si>
  <si>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</si>
  <si>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</si>
  <si>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</si>
  <si>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</si>
  <si>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</si>
  <si>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</si>
  <si>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</si>
  <si>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</si>
  <si>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</si>
  <si>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</si>
  <si>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</si>
  <si>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</si>
  <si>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</si>
  <si>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</si>
  <si>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</si>
  <si>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</si>
  <si>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</si>
  <si>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</si>
  <si>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</si>
  <si>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</si>
  <si>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</si>
  <si>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</si>
  <si>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</si>
  <si>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</si>
  <si>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</si>
  <si>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</si>
  <si>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</si>
  <si>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</si>
  <si>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</si>
  <si>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</si>
  <si>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</si>
  <si>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</si>
  <si>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</si>
  <si>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</si>
  <si>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</si>
  <si>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</si>
  <si>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</si>
  <si>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</si>
  <si>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</si>
  <si>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</si>
  <si>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</si>
  <si>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</si>
  <si>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</si>
  <si>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</si>
  <si>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</si>
  <si>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</si>
  <si>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</si>
  <si>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</si>
  <si>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</si>
  <si>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</si>
  <si>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</si>
  <si>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</si>
  <si>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</si>
  <si>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</si>
  <si>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</si>
  <si>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</si>
  <si>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</si>
  <si>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</si>
  <si>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</si>
  <si>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</si>
  <si>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</si>
  <si>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</si>
  <si>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</si>
  <si>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</si>
  <si>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</si>
  <si>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</si>
  <si>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</si>
  <si>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</si>
  <si>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</si>
  <si>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</si>
  <si>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</si>
  <si>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</si>
  <si>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</si>
  <si>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</si>
  <si>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</si>
  <si>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</si>
  <si>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</si>
  <si>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</si>
  <si>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</si>
  <si>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</si>
  <si>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</si>
  <si>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</si>
  <si>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</si>
  <si>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</si>
  <si>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</si>
  <si>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</si>
  <si>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</si>
  <si>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</si>
  <si>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</si>
  <si>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</si>
  <si>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</si>
  <si>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</si>
  <si>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</si>
  <si>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</si>
  <si>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</si>
  <si>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</si>
  <si>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</si>
  <si>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</si>
  <si>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</si>
  <si>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</si>
  <si>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</si>
  <si>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</si>
  <si>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</si>
  <si>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</si>
  <si>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</si>
  <si>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</si>
  <si>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</si>
  <si>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</si>
  <si>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</si>
  <si>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</si>
  <si>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</si>
  <si>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</si>
  <si>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</si>
  <si>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</si>
  <si>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</si>
  <si>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</si>
  <si>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</si>
  <si>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</si>
  <si>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</si>
  <si>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</si>
  <si>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</si>
  <si>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</si>
  <si>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</si>
  <si>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</si>
  <si>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</si>
  <si>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</si>
  <si>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</si>
  <si>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</si>
  <si>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</si>
  <si>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</si>
  <si>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</si>
  <si>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</si>
  <si>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</si>
  <si>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</si>
  <si>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</si>
  <si>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</si>
  <si>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</si>
  <si>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</si>
  <si>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</si>
  <si>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</si>
  <si>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</si>
  <si>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</si>
  <si>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</si>
  <si>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</si>
  <si>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</si>
  <si>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</si>
  <si>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</si>
  <si>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</si>
  <si>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</si>
  <si>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</si>
  <si>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</si>
  <si>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</si>
  <si>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</si>
  <si>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</si>
  <si>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</si>
  <si>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</si>
  <si>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</si>
  <si>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</si>
  <si>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</si>
  <si>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</si>
  <si>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</si>
  <si>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</si>
  <si>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</si>
  <si>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</si>
  <si>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</si>
  <si>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</si>
  <si>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</si>
  <si>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</si>
  <si>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</si>
  <si>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</si>
  <si>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</si>
  <si>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</si>
  <si>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</si>
  <si>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</si>
  <si>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</si>
  <si>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</si>
  <si>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</si>
  <si>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</si>
  <si>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</si>
  <si>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</si>
  <si>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</si>
  <si>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</si>
  <si>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</si>
  <si>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</si>
  <si>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</si>
  <si>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</si>
  <si>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</si>
  <si>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</si>
  <si>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</si>
  <si>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</si>
  <si>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</si>
  <si>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</si>
  <si>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</si>
  <si>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</si>
  <si>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</si>
  <si>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</si>
  <si>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</si>
  <si>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</si>
  <si>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</si>
  <si>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</si>
  <si>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</si>
  <si>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</si>
  <si>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</si>
  <si>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</si>
  <si>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</si>
  <si>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</si>
  <si>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</si>
  <si>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</si>
  <si>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</si>
  <si>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</si>
  <si>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</si>
  <si>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</si>
  <si>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</si>
  <si>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</si>
  <si>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</si>
  <si>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</si>
  <si>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</si>
  <si>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</si>
  <si>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</si>
  <si>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</si>
  <si>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</si>
  <si>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</si>
  <si>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</si>
  <si>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</si>
  <si>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</si>
  <si>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</si>
  <si>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</si>
  <si>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</si>
  <si>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</si>
  <si>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</si>
  <si>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</si>
  <si>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</si>
  <si>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</si>
  <si>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</si>
  <si>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</si>
  <si>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</si>
  <si>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</si>
  <si>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</si>
  <si>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</si>
  <si>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</si>
  <si>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</si>
  <si>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</si>
  <si>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</si>
  <si>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</si>
  <si>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</si>
  <si>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</si>
  <si>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</si>
  <si>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</si>
  <si>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</si>
  <si>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</si>
  <si>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</si>
  <si>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</si>
  <si>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</si>
  <si>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</si>
  <si>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</si>
  <si>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</si>
  <si>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</si>
  <si>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</si>
  <si>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</si>
  <si>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</si>
  <si>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</si>
  <si>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</si>
  <si>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</si>
  <si>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</si>
  <si>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</si>
  <si>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</si>
  <si>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</si>
  <si>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</si>
  <si>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</si>
  <si>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</si>
  <si>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</si>
  <si>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</si>
  <si>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</si>
  <si>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</si>
  <si>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</si>
  <si>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</si>
  <si>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</si>
  <si>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</si>
  <si>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</si>
  <si>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</si>
  <si>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</si>
  <si>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</si>
  <si>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</si>
  <si>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</si>
  <si>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</si>
  <si>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</si>
  <si>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</si>
  <si>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</si>
  <si>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</si>
  <si>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</si>
  <si>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</si>
  <si>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</si>
  <si>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</si>
  <si>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</si>
  <si>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</si>
  <si>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</si>
  <si>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</si>
  <si>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</si>
  <si>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</si>
  <si>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</si>
  <si>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</si>
  <si>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</si>
  <si>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</si>
  <si>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</si>
  <si>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</si>
  <si>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</si>
  <si>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</si>
  <si>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</si>
  <si>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</si>
  <si>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</si>
  <si>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</si>
  <si>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</si>
  <si>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</si>
  <si>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</si>
  <si>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</si>
  <si>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</si>
  <si>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</si>
  <si>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</si>
  <si>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</si>
  <si>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</si>
  <si>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</si>
  <si>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</si>
  <si>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</si>
  <si>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</si>
  <si>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</si>
  <si>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</si>
  <si>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</si>
  <si>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</si>
  <si>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</si>
  <si>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</si>
  <si>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</si>
  <si>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</si>
  <si>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</si>
  <si>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</si>
  <si>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</si>
  <si>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</si>
  <si>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</si>
  <si>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</si>
  <si>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</si>
  <si>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</si>
  <si>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</si>
  <si>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</si>
  <si>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</si>
  <si>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</si>
  <si>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</si>
  <si>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</si>
  <si>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</si>
  <si>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</si>
  <si>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</si>
  <si>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</si>
  <si>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</si>
  <si>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</si>
  <si>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</si>
  <si>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</si>
  <si>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</si>
  <si>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</si>
  <si>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</si>
  <si>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</si>
  <si>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</si>
  <si>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</si>
  <si>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</si>
  <si>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</si>
  <si>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</si>
  <si>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</si>
  <si>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</si>
  <si>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</si>
  <si>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</si>
  <si>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</si>
  <si>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</si>
  <si>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</si>
  <si>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</si>
  <si>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</si>
  <si>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</si>
  <si>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</si>
  <si>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</si>
  <si>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</si>
  <si>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</si>
  <si>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</si>
  <si>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</si>
  <si>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</si>
  <si>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</si>
  <si>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</si>
  <si>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</si>
  <si>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</si>
  <si>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</si>
  <si>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</si>
  <si>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</si>
  <si>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</si>
  <si>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</si>
  <si>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</si>
  <si>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</si>
  <si>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</si>
  <si>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</si>
  <si>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</si>
  <si>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</si>
  <si>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</si>
  <si>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</si>
  <si>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</si>
  <si>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</si>
  <si>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</si>
  <si>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</si>
  <si>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</si>
  <si>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</si>
  <si>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</si>
  <si>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</si>
  <si>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</si>
  <si>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</si>
  <si>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</si>
  <si>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</si>
  <si>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</si>
  <si>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</si>
  <si>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</si>
  <si>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</si>
  <si>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</si>
  <si>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</si>
  <si>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</si>
  <si>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</si>
  <si>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</si>
  <si>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</si>
  <si>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</si>
  <si>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</si>
  <si>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</si>
  <si>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</si>
  <si>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</si>
  <si>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</si>
  <si>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</si>
  <si>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</si>
  <si>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</si>
  <si>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</si>
  <si>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</si>
  <si>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</si>
  <si>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</si>
  <si>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</si>
  <si>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</si>
  <si>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</si>
  <si>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</si>
  <si>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</si>
  <si>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</si>
  <si>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</si>
  <si>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</si>
  <si>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</si>
  <si>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</si>
  <si>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</si>
  <si>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</si>
  <si>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</si>
  <si>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</si>
  <si>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</si>
  <si>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</si>
  <si>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</si>
  <si>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</si>
  <si>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</si>
  <si>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</si>
  <si>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</si>
  <si>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</si>
  <si>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</si>
  <si>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</si>
  <si>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</si>
  <si>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</si>
  <si>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</si>
  <si>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</si>
  <si>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</si>
  <si>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</si>
  <si>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</si>
  <si>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</si>
  <si>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</si>
  <si>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</si>
  <si>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</si>
  <si>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</si>
  <si>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</si>
  <si>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</si>
  <si>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</si>
  <si>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</si>
  <si>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</si>
  <si>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</si>
  <si>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</si>
  <si>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</si>
  <si>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</si>
  <si>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</si>
  <si>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</si>
  <si>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</si>
  <si>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</si>
  <si>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</si>
  <si>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</si>
  <si>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</si>
  <si>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</si>
  <si>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</si>
  <si>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</si>
  <si>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</si>
  <si>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</si>
  <si>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</si>
  <si>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</si>
  <si>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</si>
  <si>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</si>
  <si>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</si>
  <si>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</si>
  <si>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</si>
  <si>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</si>
  <si>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</si>
  <si>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</si>
  <si>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</si>
  <si>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</si>
  <si>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</si>
  <si>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</si>
  <si>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</si>
  <si>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</si>
  <si>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</si>
  <si>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</si>
  <si>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</si>
  <si>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</si>
  <si>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</si>
  <si>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</si>
  <si>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</si>
  <si>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</si>
  <si>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</si>
  <si>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</si>
  <si>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</si>
  <si>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</si>
  <si>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</si>
  <si>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</si>
  <si>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</si>
  <si>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</si>
  <si>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</si>
  <si>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</si>
  <si>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</si>
  <si>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</si>
  <si>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</si>
  <si>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</si>
  <si>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</si>
  <si>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</si>
  <si>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</si>
  <si>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</si>
  <si>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</si>
  <si>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</si>
  <si>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</si>
  <si>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</si>
  <si>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</si>
  <si>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</si>
  <si>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</si>
  <si>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</si>
  <si>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</si>
  <si>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</si>
  <si>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</si>
  <si>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</si>
  <si>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</si>
  <si>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</si>
  <si>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</si>
  <si>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</si>
  <si>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</si>
  <si>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</si>
  <si>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</si>
  <si>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</si>
  <si>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</si>
  <si>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</si>
  <si>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</si>
  <si>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</si>
  <si>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</si>
  <si>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</si>
  <si>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</si>
  <si>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</si>
  <si>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</si>
  <si>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</si>
  <si>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</si>
  <si>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</si>
  <si>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</si>
  <si>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</si>
  <si>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</si>
  <si>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</si>
  <si>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</si>
  <si>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</si>
  <si>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</si>
  <si>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</si>
  <si>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</si>
  <si>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</si>
  <si>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</si>
  <si>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</si>
  <si>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</si>
  <si>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</si>
  <si>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</si>
  <si>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</si>
  <si>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</si>
  <si>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</si>
  <si>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</si>
  <si>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</si>
  <si>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</si>
  <si>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</si>
  <si>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</si>
  <si>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</si>
  <si>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</si>
  <si>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</si>
  <si>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</si>
  <si>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</si>
  <si>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</si>
  <si>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</si>
  <si>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</si>
  <si>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</si>
  <si>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</si>
  <si>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</si>
  <si>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</si>
  <si>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</si>
  <si>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</si>
  <si>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</si>
  <si>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</si>
  <si>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</si>
  <si>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</si>
  <si>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</si>
  <si>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</si>
  <si>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</si>
  <si>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</si>
  <si>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</si>
  <si>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</si>
  <si>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</si>
  <si>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</si>
  <si>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</si>
  <si>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</si>
  <si>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</si>
  <si>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</si>
  <si>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</si>
  <si>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</si>
  <si>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</si>
  <si>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</si>
  <si>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</si>
  <si>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</si>
  <si>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</si>
  <si>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</si>
  <si>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</si>
  <si>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</si>
  <si>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</si>
  <si>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</si>
  <si>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</si>
  <si>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</si>
  <si>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</si>
  <si>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</si>
  <si>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</si>
  <si>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</si>
  <si>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</si>
  <si>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</si>
  <si>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</si>
  <si>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</si>
  <si>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</si>
  <si>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</si>
  <si>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</si>
  <si>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</si>
  <si>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</si>
  <si>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</si>
  <si>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</si>
  <si>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</si>
  <si>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</si>
  <si>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</si>
  <si>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</si>
  <si>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</si>
  <si>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</si>
  <si>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</si>
  <si>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</si>
  <si>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</si>
  <si>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</si>
  <si>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</si>
  <si>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</si>
  <si>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</si>
  <si>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</si>
  <si>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</si>
  <si>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</si>
  <si>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</si>
  <si>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</si>
  <si>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</si>
  <si>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</si>
  <si>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</si>
  <si>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</si>
  <si>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</si>
  <si>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</si>
  <si>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</si>
  <si>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</si>
  <si>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</si>
  <si>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</si>
  <si>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</si>
  <si>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</si>
  <si>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</si>
  <si>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</si>
  <si>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</si>
  <si>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</si>
  <si>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</si>
  <si>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</si>
  <si>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</si>
  <si>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</si>
  <si>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</si>
  <si>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</si>
  <si>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</si>
  <si>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</si>
  <si>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</si>
  <si>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</si>
  <si>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</si>
  <si>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</si>
  <si>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</si>
  <si>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</si>
  <si>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</si>
  <si>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</si>
  <si>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</si>
  <si>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</si>
  <si>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</si>
  <si>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</si>
  <si>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</si>
  <si>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</si>
  <si>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</si>
  <si>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</si>
  <si>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</si>
  <si>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</si>
  <si>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</si>
  <si>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</si>
  <si>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</si>
  <si>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</si>
  <si>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</si>
  <si>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</si>
  <si>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</si>
  <si>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</si>
  <si>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</si>
  <si>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</si>
  <si>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</si>
  <si>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</si>
  <si>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</si>
  <si>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</si>
  <si>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</si>
  <si>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</si>
  <si>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</si>
  <si>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</si>
  <si>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</si>
  <si>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</si>
  <si>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</si>
  <si>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</si>
  <si>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</si>
  <si>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</si>
  <si>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</si>
  <si>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</si>
  <si>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</si>
  <si>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</si>
  <si>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</si>
  <si>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</si>
  <si>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</si>
  <si>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</si>
  <si>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</si>
  <si>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</si>
  <si>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</si>
  <si>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</si>
  <si>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</si>
  <si>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</si>
  <si>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</si>
  <si>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</si>
  <si>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</si>
  <si>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</si>
  <si>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</si>
  <si>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</si>
  <si>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</si>
  <si>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</si>
  <si>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</si>
  <si>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</si>
  <si>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</si>
  <si>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</si>
  <si>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</si>
  <si>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</si>
  <si>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</si>
  <si>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</si>
  <si>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</si>
  <si>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</si>
  <si>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</si>
  <si>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</si>
  <si>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</si>
  <si>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</si>
  <si>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</si>
  <si>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</si>
  <si>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</si>
  <si>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</si>
  <si>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</si>
  <si>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</si>
  <si>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</si>
  <si>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</si>
  <si>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</si>
  <si>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</si>
  <si>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</si>
  <si>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</si>
  <si>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</si>
  <si>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</si>
  <si>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</si>
  <si>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</si>
  <si>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</si>
  <si>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</si>
  <si>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</si>
  <si>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</si>
  <si>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</si>
  <si>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</si>
  <si>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</si>
  <si>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</si>
  <si>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</si>
  <si>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</si>
  <si>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</si>
  <si>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</si>
  <si>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</si>
  <si>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</si>
  <si>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</si>
  <si>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</si>
  <si>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</si>
  <si>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</si>
  <si>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</si>
  <si>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</si>
  <si>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</si>
  <si>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</si>
  <si>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</si>
  <si>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</si>
  <si>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</si>
  <si>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</si>
  <si>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</si>
  <si>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</si>
  <si>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</si>
  <si>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</si>
  <si>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</si>
  <si>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</si>
  <si>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</si>
  <si>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</si>
  <si>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</si>
  <si>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</si>
  <si>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</si>
  <si>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</si>
  <si>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</si>
  <si>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</si>
  <si>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</si>
  <si>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</si>
  <si>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</si>
  <si>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</si>
  <si>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</si>
  <si>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</si>
  <si>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</si>
  <si>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</si>
  <si>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</si>
  <si>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</si>
  <si>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</si>
  <si>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</si>
  <si>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</si>
  <si>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</si>
  <si>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</si>
  <si>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</si>
  <si>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</si>
  <si>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</si>
  <si>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</si>
  <si>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</si>
  <si>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</si>
  <si>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</si>
  <si>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</si>
  <si>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</si>
  <si>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</si>
  <si>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</si>
  <si>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</si>
  <si>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</si>
  <si>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</si>
  <si>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</si>
  <si>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</si>
  <si>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</si>
  <si>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</si>
  <si>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</si>
  <si>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</si>
  <si>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</si>
  <si>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</si>
  <si>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</si>
  <si>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</si>
  <si>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</si>
  <si>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</si>
  <si>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</si>
  <si>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</si>
  <si>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</si>
  <si>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</si>
  <si>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</si>
  <si>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</si>
  <si>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</si>
  <si>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</si>
  <si>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</si>
  <si>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</si>
  <si>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</si>
  <si>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</si>
  <si>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</si>
  <si>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</si>
  <si>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</si>
  <si>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</si>
  <si>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</si>
  <si>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</si>
  <si>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</si>
  <si>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</si>
  <si>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</si>
  <si>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</si>
  <si>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</si>
  <si>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</si>
  <si>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</si>
  <si>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</si>
  <si>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</si>
  <si>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</si>
  <si>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</si>
  <si>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</si>
  <si>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</si>
  <si>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</si>
  <si>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</si>
  <si>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</si>
  <si>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</si>
  <si>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</si>
  <si>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</si>
  <si>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</si>
  <si>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</si>
  <si>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</si>
  <si>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</si>
  <si>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</si>
  <si>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</si>
  <si>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</si>
  <si>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</si>
  <si>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</si>
  <si>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</si>
  <si>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</si>
  <si>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</si>
  <si>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</si>
  <si>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</si>
  <si>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</si>
  <si>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</si>
  <si>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</si>
  <si>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</si>
  <si>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</si>
  <si>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</si>
  <si>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</si>
  <si>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</si>
  <si>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</si>
  <si>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</si>
  <si>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</si>
  <si>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</si>
  <si>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</si>
  <si>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</si>
  <si>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</si>
  <si>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</si>
  <si>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</si>
  <si>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</si>
  <si>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</si>
  <si>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</si>
  <si>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</si>
  <si>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</si>
  <si>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</si>
  <si>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</si>
  <si>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</si>
  <si>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</si>
  <si>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</si>
  <si>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</si>
  <si>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</si>
  <si>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</si>
  <si>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</si>
  <si>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</si>
  <si>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</si>
  <si>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</si>
  <si>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</si>
  <si>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</si>
  <si>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</si>
  <si>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</si>
  <si>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</si>
  <si>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</si>
  <si>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</si>
  <si>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</si>
  <si>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</si>
  <si>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</si>
  <si>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</si>
  <si>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</si>
  <si>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</si>
  <si>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</si>
  <si>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</si>
  <si>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</si>
  <si>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</si>
  <si>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</si>
  <si>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</si>
  <si>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</si>
  <si>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</si>
  <si>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</si>
  <si>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</si>
  <si>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</si>
  <si>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</si>
  <si>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</si>
  <si>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</si>
  <si>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</si>
  <si>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</si>
  <si>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</si>
  <si>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</si>
  <si>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</si>
  <si>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</si>
  <si>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</si>
  <si>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</si>
  <si>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</si>
  <si>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</si>
  <si>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</si>
  <si>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</si>
  <si>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</si>
  <si>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</si>
  <si>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</si>
  <si>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</si>
  <si>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</si>
  <si>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</si>
  <si>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</si>
  <si>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</si>
  <si>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</si>
  <si>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</si>
  <si>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</si>
  <si>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</si>
  <si>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</si>
  <si>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</si>
  <si>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</si>
  <si>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</si>
  <si>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</si>
  <si>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</si>
  <si>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</si>
  <si>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</si>
  <si>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</si>
  <si>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</si>
  <si>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</si>
  <si>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</si>
  <si>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</si>
  <si>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</si>
  <si>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</si>
  <si>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</si>
  <si>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</si>
  <si>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</si>
  <si>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</si>
  <si>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</si>
  <si>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</si>
  <si>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</si>
  <si>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</si>
  <si>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</si>
  <si>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</si>
  <si>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</si>
  <si>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</si>
  <si>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</si>
  <si>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</si>
  <si>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</si>
  <si>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</si>
  <si>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</si>
  <si>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</si>
  <si>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</si>
  <si>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</si>
  <si>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</si>
  <si>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</si>
  <si>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</si>
  <si>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</si>
  <si>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</si>
  <si>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</si>
  <si>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</si>
  <si>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</si>
  <si>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</si>
  <si>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</si>
  <si>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</si>
  <si>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</si>
  <si>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</si>
  <si>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</si>
  <si>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</si>
  <si>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</si>
  <si>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</si>
  <si>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</si>
  <si>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</si>
  <si>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</si>
  <si>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</si>
  <si>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</si>
  <si>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</si>
  <si>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</si>
  <si>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</si>
  <si>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</si>
  <si>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</si>
  <si>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</si>
  <si>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</si>
  <si>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</si>
  <si>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</si>
  <si>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</si>
  <si>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</si>
  <si>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</si>
  <si>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</si>
  <si>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</si>
  <si>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</si>
  <si>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</si>
  <si>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</si>
  <si>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</si>
  <si>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</si>
  <si>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</si>
  <si>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</si>
  <si>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</si>
  <si>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</si>
  <si>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</si>
  <si>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</si>
  <si>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</si>
  <si>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</si>
  <si>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</si>
  <si>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</si>
  <si>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</si>
  <si>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</si>
  <si>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</si>
  <si>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</si>
  <si>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</si>
  <si>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</si>
  <si>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</si>
  <si>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</si>
  <si>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</si>
  <si>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</si>
  <si>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</si>
  <si>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</si>
  <si>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</si>
  <si>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</si>
  <si>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</si>
  <si>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</si>
  <si>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</si>
  <si>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</si>
  <si>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</si>
  <si>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</si>
  <si>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</si>
  <si>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</si>
  <si>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</si>
  <si>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</si>
  <si>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</si>
  <si>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</si>
  <si>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</si>
  <si>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</si>
  <si>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</si>
  <si>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</si>
  <si>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</si>
  <si>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</si>
  <si>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</si>
  <si>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</si>
  <si>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</si>
  <si>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</si>
  <si>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</si>
  <si>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</si>
  <si>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</si>
  <si>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</si>
  <si>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</si>
  <si>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</si>
  <si>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</si>
  <si>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</si>
  <si>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</si>
  <si>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</si>
  <si>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</si>
  <si>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</si>
  <si>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</si>
  <si>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</si>
  <si>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</si>
  <si>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</si>
  <si>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</si>
  <si>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</si>
  <si>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</si>
  <si>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</si>
  <si>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</si>
  <si>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</si>
  <si>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</si>
  <si>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</si>
  <si>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</si>
  <si>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</si>
  <si>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</si>
  <si>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</si>
  <si>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</si>
  <si>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</si>
  <si>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</si>
  <si>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</si>
  <si>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</si>
  <si>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</si>
  <si>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</si>
  <si>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</si>
  <si>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</si>
  <si>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</si>
  <si>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</si>
  <si>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</si>
  <si>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</si>
  <si>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</si>
  <si>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</si>
  <si>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</si>
  <si>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</si>
  <si>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</si>
  <si>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</si>
  <si>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</si>
  <si>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</si>
  <si>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</si>
  <si>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</si>
  <si>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</si>
  <si>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</si>
  <si>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</si>
  <si>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</si>
  <si>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</si>
  <si>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</si>
  <si>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</si>
  <si>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</si>
  <si>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</si>
  <si>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</si>
  <si>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</si>
  <si>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</si>
  <si>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</si>
  <si>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</si>
  <si>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</si>
  <si>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</si>
  <si>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</si>
  <si>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</si>
  <si>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</si>
  <si>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</si>
  <si>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</si>
  <si>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</si>
  <si>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</si>
  <si>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</si>
  <si>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</si>
  <si>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</si>
  <si>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</si>
  <si>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</si>
  <si>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</si>
  <si>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</si>
  <si>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</si>
  <si>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</si>
  <si>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</si>
  <si>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</si>
  <si>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</si>
  <si>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</si>
  <si>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</si>
  <si>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</si>
  <si>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</si>
  <si>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</si>
  <si>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</si>
  <si>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</si>
  <si>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</si>
  <si>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</si>
  <si>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</si>
  <si>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</si>
  <si>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</si>
  <si>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</si>
  <si>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</si>
  <si>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</si>
  <si>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</si>
  <si>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</si>
  <si>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</si>
  <si>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</si>
  <si>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</si>
  <si>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</si>
  <si>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</si>
  <si>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</si>
  <si>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</si>
  <si>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</si>
  <si>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</si>
  <si>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</si>
  <si>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</si>
  <si>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</si>
  <si>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</si>
  <si>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</si>
  <si>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</si>
  <si>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</si>
  <si>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</si>
  <si>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</si>
  <si>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</si>
  <si>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</si>
  <si>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</si>
  <si>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</si>
  <si>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</si>
  <si>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</si>
  <si>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</si>
  <si>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</si>
  <si>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</si>
  <si>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</si>
  <si>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</si>
  <si>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</si>
  <si>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</si>
  <si>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</si>
  <si>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</si>
  <si>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</si>
  <si>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</si>
  <si>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</si>
  <si>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</si>
  <si>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</si>
  <si>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</si>
  <si>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</si>
  <si>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</si>
  <si>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</si>
  <si>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</si>
  <si>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</si>
  <si>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</si>
  <si>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</si>
  <si>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</si>
  <si>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</si>
  <si>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</si>
  <si>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</si>
  <si>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</si>
  <si>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</si>
  <si>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</si>
  <si>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</si>
  <si>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</si>
  <si>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</si>
  <si>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</si>
  <si>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</si>
  <si>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</si>
  <si>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</si>
  <si>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</si>
  <si>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</si>
  <si>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</si>
  <si>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</si>
  <si>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</si>
  <si>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</si>
  <si>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</si>
  <si>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</si>
  <si>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</si>
  <si>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</si>
  <si>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</si>
  <si>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</si>
  <si>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</si>
  <si>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</si>
  <si>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</si>
  <si>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</si>
  <si>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</si>
  <si>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</si>
  <si>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</si>
  <si>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</si>
  <si>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</si>
  <si>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</si>
  <si>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</si>
  <si>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</si>
  <si>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</si>
  <si>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</si>
  <si>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</si>
  <si>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</si>
  <si>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</si>
  <si>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</si>
  <si>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</si>
  <si>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</si>
  <si>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</si>
  <si>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</si>
  <si>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</si>
  <si>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</si>
  <si>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</si>
  <si>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</si>
  <si>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</si>
  <si>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</si>
  <si>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</si>
  <si>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</si>
  <si>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</si>
  <si>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</si>
  <si>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</si>
  <si>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</si>
  <si>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</si>
  <si>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</si>
  <si>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</si>
  <si>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</si>
  <si>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</si>
  <si>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</si>
  <si>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</si>
  <si>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</si>
  <si>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</si>
  <si>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</si>
  <si>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</si>
  <si>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</si>
  <si>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</si>
  <si>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</si>
  <si>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</si>
  <si>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</si>
  <si>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</si>
  <si>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</si>
  <si>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</si>
  <si>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</si>
  <si>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</si>
  <si>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</si>
  <si>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</si>
  <si>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</si>
  <si>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</si>
  <si>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</si>
  <si>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</si>
  <si>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</si>
  <si>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</si>
  <si>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</si>
  <si>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</si>
  <si>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</si>
  <si>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</si>
  <si>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</si>
  <si>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</si>
  <si>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</si>
  <si>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</si>
  <si>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</si>
  <si>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</si>
  <si>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</si>
  <si>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</si>
  <si>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</si>
  <si>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</si>
  <si>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</si>
  <si>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</si>
  <si>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</si>
  <si>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</si>
  <si>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</si>
  <si>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</si>
  <si>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</si>
  <si>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</si>
  <si>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</si>
  <si>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</si>
  <si>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</si>
  <si>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</si>
  <si>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</si>
  <si>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</si>
  <si>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</si>
  <si>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</si>
  <si>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</si>
  <si>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</si>
  <si>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</si>
  <si>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</si>
  <si>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</si>
  <si>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</si>
  <si>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</si>
  <si>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</si>
  <si>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</si>
  <si>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</si>
  <si>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</si>
  <si>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</si>
  <si>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</si>
  <si>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</si>
  <si>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</si>
  <si>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</si>
  <si>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</si>
  <si>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</si>
  <si>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</si>
  <si>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</si>
  <si>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</si>
  <si>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</si>
  <si>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</si>
  <si>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</si>
  <si>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</si>
  <si>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</si>
  <si>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</si>
  <si>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</si>
  <si>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</si>
  <si>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</si>
  <si>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</si>
  <si>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</si>
  <si>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</si>
  <si>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</si>
  <si>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</si>
  <si>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</si>
  <si>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</si>
  <si>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</si>
  <si>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</si>
  <si>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</si>
  <si>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</si>
  <si>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</si>
  <si>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</si>
  <si>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</si>
  <si>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</si>
  <si>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</si>
  <si>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</si>
  <si>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</si>
  <si>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</si>
  <si>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</si>
  <si>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</si>
  <si>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</si>
  <si>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</si>
  <si>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</si>
  <si>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</si>
  <si>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</si>
  <si>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</si>
  <si>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</si>
  <si>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</si>
  <si>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</si>
  <si>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</si>
  <si>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</si>
  <si>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</si>
  <si>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</si>
  <si>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</si>
  <si>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</si>
  <si>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</si>
  <si>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</si>
  <si>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</si>
  <si>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</si>
  <si>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</si>
  <si>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</si>
  <si>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</si>
  <si>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</si>
  <si>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</si>
  <si>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</si>
  <si>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</si>
  <si>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</si>
  <si>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</si>
  <si>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</si>
  <si>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</si>
  <si>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</si>
  <si>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</si>
  <si>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</si>
  <si>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</si>
  <si>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</si>
  <si>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</si>
  <si>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</si>
  <si>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</si>
  <si>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</si>
  <si>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</si>
  <si>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</si>
  <si>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</si>
  <si>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</si>
  <si>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</si>
  <si>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</si>
  <si>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</si>
  <si>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</si>
  <si>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</si>
  <si>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</si>
  <si>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</si>
  <si>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</si>
  <si>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</si>
  <si>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</si>
  <si>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</si>
  <si>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</si>
  <si>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</si>
  <si>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</si>
  <si>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</si>
  <si>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</si>
  <si>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</si>
  <si>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</si>
  <si>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</si>
  <si>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</si>
  <si>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</si>
  <si>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</si>
  <si>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</si>
  <si>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</si>
  <si>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</si>
  <si>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</si>
  <si>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</si>
  <si>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</si>
  <si>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</si>
  <si>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</si>
  <si>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</si>
  <si>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</si>
  <si>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</si>
  <si>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</si>
  <si>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</si>
  <si>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</si>
  <si>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</si>
  <si>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</si>
  <si>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</si>
  <si>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</si>
  <si>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</si>
  <si>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</si>
  <si>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</si>
  <si>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</si>
  <si>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</si>
  <si>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</si>
  <si>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</si>
  <si>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</si>
  <si>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</si>
  <si>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</si>
  <si>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</si>
  <si>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</si>
  <si>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</si>
  <si>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</si>
  <si>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</si>
  <si>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</si>
  <si>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</si>
  <si>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</si>
  <si>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</si>
  <si>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</si>
  <si>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</si>
  <si>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</si>
  <si>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</si>
  <si>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</si>
  <si>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</si>
  <si>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</si>
  <si>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</si>
  <si>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</si>
  <si>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</si>
  <si>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</si>
  <si>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</si>
  <si>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</si>
  <si>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</si>
  <si>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</si>
  <si>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</si>
  <si>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</si>
  <si>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</si>
  <si>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</si>
  <si>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</si>
  <si>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</si>
  <si>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</si>
  <si>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</si>
  <si>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</si>
  <si>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</si>
  <si>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</si>
  <si>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</si>
  <si>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</si>
  <si>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</si>
  <si>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</si>
  <si>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</si>
  <si>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</si>
  <si>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</si>
  <si>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</si>
  <si>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</si>
  <si>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</si>
  <si>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</si>
  <si>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</si>
  <si>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</si>
  <si>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</si>
  <si>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</si>
  <si>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</si>
  <si>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</si>
  <si>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</si>
  <si>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</si>
  <si>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</si>
  <si>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</si>
  <si>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</si>
  <si>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</si>
  <si>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</si>
  <si>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</si>
  <si>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</si>
  <si>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</si>
  <si>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</si>
  <si>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</si>
  <si>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</si>
  <si>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</si>
  <si>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</si>
  <si>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</si>
  <si>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</si>
  <si>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</si>
  <si>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</si>
  <si>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</si>
  <si>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</si>
  <si>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</si>
  <si>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</si>
  <si>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</si>
  <si>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</si>
  <si>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</si>
  <si>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</si>
  <si>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</si>
  <si>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</si>
  <si>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</si>
  <si>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</si>
  <si>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</si>
  <si>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</si>
  <si>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</si>
  <si>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</si>
  <si>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</si>
  <si>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</si>
  <si>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</si>
  <si>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</si>
  <si>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</si>
  <si>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</si>
  <si>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</si>
  <si>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</si>
  <si>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</si>
  <si>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</si>
  <si>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</si>
  <si>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</si>
  <si>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</si>
  <si>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</si>
  <si>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</si>
  <si>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</si>
  <si>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</si>
  <si>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</si>
  <si>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</si>
  <si>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</si>
  <si>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</si>
  <si>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</si>
  <si>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</si>
  <si>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</si>
  <si>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</si>
  <si>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</si>
  <si>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</si>
  <si>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</si>
  <si>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</si>
  <si>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</si>
  <si>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</si>
  <si>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</si>
  <si>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</si>
  <si>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</si>
  <si>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</si>
  <si>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</si>
  <si>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</si>
  <si>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</si>
  <si>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</si>
  <si>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</si>
  <si>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</si>
  <si>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</si>
  <si>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</si>
  <si>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</si>
  <si>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</si>
  <si>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</si>
  <si>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</si>
  <si>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</si>
  <si>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</si>
  <si>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</si>
  <si>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</si>
  <si>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</si>
  <si>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</si>
  <si>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</si>
  <si>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</si>
  <si>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</si>
  <si>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</si>
  <si>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</si>
  <si>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</si>
  <si>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</si>
  <si>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</si>
  <si>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</si>
  <si>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</si>
  <si>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</si>
  <si>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</si>
  <si>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</si>
  <si>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</si>
  <si>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</si>
  <si>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</si>
  <si>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</si>
  <si>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</si>
  <si>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</si>
  <si>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</si>
  <si>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</si>
  <si>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</si>
  <si>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</si>
  <si>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</si>
  <si>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</si>
  <si>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</si>
  <si>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</si>
  <si>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</si>
  <si>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</si>
  <si>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</si>
  <si>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</si>
  <si>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</si>
  <si>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</si>
  <si>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</si>
  <si>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</si>
  <si>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</si>
  <si>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</si>
  <si>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</si>
  <si>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</si>
  <si>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</si>
  <si>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</si>
  <si>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</si>
  <si>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</si>
  <si>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</si>
  <si>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</si>
  <si>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</si>
  <si>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</si>
  <si>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</si>
  <si>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</si>
  <si>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</si>
  <si>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</si>
  <si>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</si>
  <si>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</si>
  <si>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</si>
  <si>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</si>
  <si>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</si>
  <si>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</si>
  <si>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</si>
  <si>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</si>
  <si>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</si>
  <si>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</si>
  <si>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</si>
  <si>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</si>
  <si>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</si>
  <si>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</si>
  <si>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</si>
  <si>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</si>
  <si>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</si>
  <si>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</si>
  <si>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</si>
  <si>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</si>
  <si>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</si>
  <si>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</si>
  <si>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</si>
  <si>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</si>
  <si>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</si>
  <si>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</si>
  <si>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</si>
  <si>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</si>
  <si>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</si>
  <si>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</si>
  <si>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</si>
  <si>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</si>
  <si>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</si>
  <si>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</si>
  <si>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</si>
  <si>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</si>
  <si>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</si>
  <si>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</si>
  <si>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</si>
  <si>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</si>
  <si>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</si>
  <si>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</si>
  <si>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</si>
  <si>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</si>
  <si>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</si>
  <si>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</si>
  <si>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</si>
  <si>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</si>
  <si>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</si>
  <si>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</si>
  <si>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</si>
  <si>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</si>
  <si>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</si>
  <si>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</si>
  <si>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</si>
  <si>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</si>
  <si>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</si>
  <si>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</si>
  <si>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</si>
  <si>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</si>
  <si>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</si>
  <si>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</si>
  <si>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</si>
  <si>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</si>
  <si>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</si>
  <si>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</si>
  <si>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</si>
  <si>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</si>
  <si>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</si>
  <si>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</si>
  <si>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</si>
  <si>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</si>
  <si>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</si>
  <si>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</si>
  <si>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</si>
  <si>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</si>
  <si>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</si>
  <si>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</si>
  <si>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</si>
  <si>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</si>
  <si>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</si>
  <si>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</si>
  <si>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</si>
  <si>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</si>
  <si>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</si>
  <si>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</si>
  <si>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</si>
  <si>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</si>
  <si>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</si>
  <si>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</si>
  <si>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</si>
  <si>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</si>
  <si>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</si>
  <si>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</si>
  <si>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</si>
  <si>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</si>
  <si>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</si>
  <si>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</si>
  <si>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</si>
  <si>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</si>
  <si>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</si>
  <si>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</si>
  <si>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</si>
  <si>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</si>
  <si>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</si>
  <si>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</si>
  <si>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</si>
  <si>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</si>
  <si>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</si>
  <si>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</si>
  <si>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</si>
  <si>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</si>
  <si>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</si>
  <si>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</si>
  <si>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</si>
  <si>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</si>
  <si>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</si>
  <si>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</si>
  <si>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</si>
  <si>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</si>
  <si>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</si>
  <si>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</si>
  <si>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</si>
  <si>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</si>
  <si>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</si>
  <si>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</si>
  <si>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</si>
  <si>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</si>
  <si>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</si>
  <si>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</si>
  <si>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</si>
  <si>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</si>
  <si>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</si>
  <si>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</si>
  <si>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</si>
  <si>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</si>
  <si>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</si>
  <si>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</si>
  <si>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</si>
  <si>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</si>
  <si>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</si>
  <si>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</si>
  <si>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</si>
  <si>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</si>
  <si>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</si>
  <si>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</si>
  <si>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</si>
  <si>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</si>
  <si>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</si>
  <si>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</si>
  <si>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</si>
  <si>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</si>
  <si>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</si>
  <si>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</si>
  <si>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</si>
  <si>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</si>
  <si>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</si>
  <si>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</si>
  <si>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</si>
  <si>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</si>
  <si>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</si>
  <si>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</si>
  <si>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</si>
  <si>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</si>
  <si>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</si>
  <si>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</si>
  <si>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</si>
  <si>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</si>
  <si>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</si>
  <si>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</si>
  <si>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</si>
  <si>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</si>
  <si>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</si>
  <si>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</si>
  <si>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</si>
  <si>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</si>
  <si>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</si>
  <si>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</si>
  <si>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</si>
  <si>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</si>
  <si>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</si>
  <si>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</si>
  <si>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</si>
  <si>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</si>
  <si>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</si>
  <si>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</si>
  <si>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</si>
  <si>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</si>
  <si>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</si>
  <si>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</si>
  <si>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</si>
  <si>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</si>
  <si>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</si>
  <si>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</si>
  <si>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</si>
  <si>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</si>
  <si>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</si>
  <si>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</si>
  <si>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</si>
  <si>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</si>
  <si>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</si>
  <si>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</si>
  <si>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</si>
  <si>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</si>
  <si>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</si>
  <si>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</si>
  <si>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</si>
  <si>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</si>
  <si>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</si>
  <si>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</si>
  <si>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</si>
  <si>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</si>
  <si>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</si>
  <si>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</si>
  <si>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</si>
  <si>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</si>
  <si>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</si>
  <si>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</si>
  <si>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</si>
  <si>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</si>
  <si>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</si>
  <si>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</si>
  <si>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</si>
  <si>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</si>
  <si>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</si>
  <si>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</si>
  <si>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</si>
  <si>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</si>
  <si>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</si>
  <si>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</si>
  <si>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</si>
  <si>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</si>
  <si>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</si>
  <si>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</si>
  <si>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</si>
  <si>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</si>
  <si>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</si>
  <si>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</si>
  <si>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</si>
  <si>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</si>
  <si>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</si>
  <si>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</si>
  <si>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</si>
  <si>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</si>
  <si>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</si>
  <si>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</si>
  <si>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</si>
  <si>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</si>
  <si>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</si>
  <si>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</si>
  <si>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</si>
  <si>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</si>
  <si>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</si>
  <si>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</si>
  <si>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</si>
  <si>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</si>
  <si>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</si>
  <si>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</si>
  <si>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</si>
  <si>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</si>
  <si>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</si>
  <si>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</si>
  <si>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</si>
  <si>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</si>
  <si>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</si>
  <si>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</si>
  <si>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</si>
  <si>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</si>
  <si>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</si>
  <si>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</si>
  <si>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</si>
  <si>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</si>
  <si>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</si>
  <si>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</si>
  <si>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</si>
  <si>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</si>
  <si>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</si>
  <si>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</si>
  <si>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</si>
  <si>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</si>
  <si>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</si>
  <si>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</si>
  <si>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</si>
  <si>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</si>
  <si>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</si>
  <si>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</si>
  <si>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</si>
  <si>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</si>
  <si>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</si>
  <si>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</si>
  <si>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</si>
  <si>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</si>
  <si>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</si>
  <si>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</si>
  <si>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</si>
  <si>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</si>
  <si>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</si>
  <si>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</si>
  <si>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</si>
  <si>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</si>
  <si>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</si>
  <si>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</si>
  <si>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</si>
  <si>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</si>
  <si>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</si>
  <si>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</si>
  <si>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</si>
  <si>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</si>
  <si>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</si>
  <si>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</si>
  <si>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</si>
  <si>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</si>
  <si>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</si>
  <si>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</si>
  <si>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</si>
  <si>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</si>
  <si>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</si>
  <si>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</si>
  <si>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</si>
  <si>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</si>
  <si>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</si>
  <si>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</si>
  <si>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</si>
  <si>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</si>
  <si>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</si>
  <si>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</si>
  <si>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</si>
  <si>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</si>
  <si>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</si>
  <si>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</si>
  <si>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</si>
  <si>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</si>
  <si>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</si>
  <si>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</si>
  <si>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</si>
  <si>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</si>
  <si>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</si>
  <si>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</si>
  <si>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</si>
  <si>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</si>
  <si>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</si>
  <si>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</si>
  <si>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</si>
  <si>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</si>
  <si>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</si>
  <si>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</si>
  <si>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</si>
  <si>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</si>
  <si>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</si>
  <si>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</si>
  <si>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</si>
  <si>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</si>
  <si>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</si>
  <si>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</si>
  <si>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</si>
  <si>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</si>
  <si>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</si>
  <si>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</si>
  <si>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</si>
  <si>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</si>
  <si>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</si>
  <si>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</si>
  <si>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</si>
  <si>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</si>
  <si>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</si>
  <si>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</si>
  <si>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</si>
  <si>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</si>
  <si>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</si>
  <si>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</si>
  <si>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</si>
  <si>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</si>
  <si>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</si>
  <si>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</si>
  <si>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</si>
  <si>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</si>
  <si>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</si>
  <si>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</si>
  <si>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</si>
  <si>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</si>
  <si>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</si>
  <si>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</si>
  <si>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</si>
  <si>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</si>
  <si>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</si>
  <si>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</si>
  <si>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</si>
  <si>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</si>
  <si>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</si>
  <si>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</si>
  <si>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</si>
  <si>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</si>
  <si>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</si>
  <si>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</si>
  <si>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</si>
  <si>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</si>
  <si>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</si>
  <si>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</si>
  <si>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</si>
  <si>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</si>
  <si>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</si>
  <si>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</si>
  <si>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</si>
  <si>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</si>
  <si>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</si>
  <si>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</si>
  <si>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</si>
  <si>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</si>
  <si>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</si>
  <si>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</si>
  <si>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</si>
  <si>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</si>
  <si>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</si>
  <si>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</si>
  <si>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</si>
  <si>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</si>
  <si>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</si>
  <si>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</si>
  <si>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</si>
  <si>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</si>
  <si>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</si>
  <si>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</si>
  <si>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</si>
  <si>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</si>
  <si>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</si>
  <si>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</si>
  <si>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</si>
  <si>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</si>
  <si>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</si>
  <si>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</si>
  <si>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</si>
  <si>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</si>
  <si>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</si>
  <si>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</si>
  <si>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</si>
  <si>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</si>
  <si>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</si>
  <si>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</si>
  <si>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</si>
  <si>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</si>
  <si>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</si>
  <si>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</si>
  <si>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</si>
  <si>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</si>
  <si>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</si>
  <si>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</si>
  <si>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</si>
  <si>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</si>
  <si>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</si>
  <si>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</si>
  <si>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</si>
  <si>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</si>
  <si>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</si>
  <si>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</si>
  <si>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</si>
  <si>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</si>
  <si>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</si>
  <si>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</si>
  <si>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</si>
  <si>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</si>
  <si>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</si>
  <si>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</si>
  <si>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</si>
  <si>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</si>
  <si>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</si>
  <si>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</si>
  <si>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</si>
  <si>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</si>
  <si>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</si>
  <si>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</si>
  <si>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</si>
  <si>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</si>
  <si>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</si>
  <si>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</si>
  <si>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</si>
  <si>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</si>
  <si>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</si>
  <si>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</si>
  <si>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</si>
  <si>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</si>
  <si>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</si>
  <si>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</si>
  <si>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</si>
  <si>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</si>
  <si>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</si>
  <si>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</si>
  <si>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</si>
  <si>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</si>
  <si>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</si>
  <si>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</si>
  <si>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</si>
  <si>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</si>
  <si>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</si>
  <si>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</si>
  <si>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</si>
  <si>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</si>
  <si>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</si>
  <si>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</si>
  <si>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</si>
  <si>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</si>
  <si>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</si>
  <si>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</si>
  <si>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</si>
  <si>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</si>
  <si>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</si>
  <si>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</si>
  <si>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</si>
  <si>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</si>
  <si>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</si>
  <si>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</si>
  <si>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</si>
  <si>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</si>
  <si>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</si>
  <si>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</si>
  <si>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</si>
  <si>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</si>
  <si>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</si>
  <si>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</si>
  <si>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</si>
  <si>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</si>
  <si>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</si>
  <si>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</si>
  <si>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</si>
  <si>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</si>
  <si>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</si>
  <si>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</si>
  <si>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</si>
  <si>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</si>
  <si>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</si>
  <si>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</si>
  <si>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</si>
  <si>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</si>
  <si>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</si>
  <si>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</si>
  <si>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</si>
  <si>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</si>
  <si>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</si>
  <si>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</si>
  <si>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</si>
  <si>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</si>
  <si>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</si>
  <si>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</si>
  <si>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</si>
  <si>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</si>
  <si>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</si>
  <si>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</si>
  <si>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</si>
  <si>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</si>
  <si>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</si>
  <si>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</si>
  <si>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</si>
  <si>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</si>
  <si>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</si>
  <si>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</si>
  <si>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</si>
  <si>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</si>
  <si>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</si>
  <si>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</si>
  <si>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</si>
  <si>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</si>
  <si>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</si>
  <si>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</si>
  <si>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</si>
  <si>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</si>
  <si>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</si>
  <si>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</si>
  <si>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</si>
  <si>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</si>
  <si>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</si>
  <si>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</si>
  <si>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</si>
  <si>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</si>
  <si>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</si>
  <si>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</si>
  <si>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</si>
  <si>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</si>
  <si>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</si>
  <si>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</si>
  <si>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</si>
  <si>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</si>
  <si>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</si>
  <si>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</si>
  <si>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</si>
  <si>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</si>
  <si>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</si>
  <si>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</si>
  <si>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</si>
  <si>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</si>
  <si>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</si>
  <si>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</si>
  <si>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</si>
  <si>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</si>
  <si>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</si>
  <si>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</si>
  <si>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</si>
  <si>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</si>
  <si>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</si>
  <si>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</si>
  <si>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</si>
  <si>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</si>
  <si>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</si>
  <si>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</si>
  <si>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</si>
  <si>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</si>
  <si>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</si>
  <si>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</si>
  <si>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</si>
  <si>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</si>
  <si>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</si>
  <si>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</si>
  <si>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</si>
  <si>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</si>
  <si>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</si>
  <si>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</si>
  <si>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</si>
  <si>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</si>
  <si>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</si>
  <si>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</si>
  <si>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</si>
  <si>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</si>
  <si>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</si>
  <si>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</si>
  <si>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</si>
  <si>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</si>
  <si>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</si>
  <si>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</si>
  <si>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</si>
  <si>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</si>
  <si>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</si>
  <si>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</si>
  <si>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</si>
  <si>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</si>
  <si>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</si>
  <si>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</si>
  <si>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</si>
  <si>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</si>
  <si>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</si>
  <si>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</si>
  <si>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</si>
  <si>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</si>
  <si>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</si>
  <si>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</si>
  <si>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</si>
  <si>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</si>
  <si>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</si>
  <si>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</si>
  <si>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</si>
  <si>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</si>
  <si>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</si>
  <si>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</si>
  <si>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</si>
  <si>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</si>
  <si>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</si>
  <si>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</si>
  <si>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</si>
  <si>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</si>
  <si>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</si>
  <si>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</si>
  <si>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</si>
  <si>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</si>
  <si>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</si>
  <si>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</si>
  <si>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</si>
  <si>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</si>
  <si>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</si>
  <si>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</si>
  <si>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</si>
  <si>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</si>
  <si>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</si>
  <si>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</si>
  <si>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</si>
  <si>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</si>
  <si>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</si>
  <si>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</si>
  <si>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</si>
  <si>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</si>
  <si>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</si>
  <si>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</si>
  <si>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</si>
  <si>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</si>
  <si>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</si>
  <si>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</si>
  <si>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</si>
  <si>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</si>
  <si>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</si>
  <si>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</si>
  <si>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</si>
  <si>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</si>
  <si>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</si>
  <si>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</si>
  <si>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</si>
  <si>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</si>
  <si>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</si>
  <si>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</si>
  <si>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</si>
  <si>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</si>
  <si>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</si>
  <si>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</si>
  <si>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</si>
  <si>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</si>
  <si>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</si>
  <si>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</si>
  <si>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</si>
  <si>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</si>
  <si>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</si>
  <si>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</si>
  <si>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</si>
  <si>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</si>
  <si>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</si>
  <si>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</si>
  <si>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</si>
  <si>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</si>
  <si>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</si>
  <si>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</si>
  <si>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</si>
  <si>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</si>
  <si>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</si>
  <si>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</si>
  <si>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</si>
  <si>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</si>
  <si>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</si>
  <si>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</si>
  <si>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</si>
  <si>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</si>
  <si>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</si>
  <si>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</si>
  <si>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</si>
  <si>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</si>
  <si>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</si>
  <si>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</si>
  <si>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</si>
  <si>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</si>
  <si>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</si>
  <si>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</si>
  <si>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</si>
  <si>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</si>
  <si>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</si>
  <si>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</si>
  <si>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</si>
  <si>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</si>
  <si>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</si>
  <si>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</si>
  <si>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</si>
  <si>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</si>
  <si>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</si>
  <si>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</si>
  <si>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</si>
  <si>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</si>
  <si>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</si>
  <si>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</si>
  <si>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</si>
  <si>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</si>
  <si>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</si>
  <si>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</si>
  <si>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</si>
  <si>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</si>
  <si>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</si>
  <si>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</si>
  <si>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</si>
  <si>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</si>
  <si>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</si>
  <si>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</si>
  <si>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</si>
  <si>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</si>
  <si>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</si>
  <si>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</si>
  <si>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</si>
  <si>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</si>
  <si>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</si>
  <si>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</si>
  <si>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</si>
  <si>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</si>
  <si>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</si>
  <si>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</si>
  <si>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</si>
  <si>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</si>
  <si>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</si>
  <si>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</si>
  <si>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</si>
  <si>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</si>
  <si>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</si>
  <si>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</si>
  <si>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</si>
  <si>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</si>
  <si>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</si>
  <si>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</si>
  <si>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</si>
  <si>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</si>
  <si>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</si>
  <si>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</si>
  <si>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</si>
  <si>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</si>
  <si>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</si>
  <si>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</si>
  <si>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</si>
  <si>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</si>
  <si>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</si>
  <si>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</si>
  <si>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</si>
  <si>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</si>
  <si>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</si>
  <si>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</si>
  <si>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</si>
  <si>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</si>
  <si>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</si>
  <si>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</si>
  <si>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</si>
  <si>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</si>
  <si>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</si>
  <si>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</si>
  <si>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</si>
  <si>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</si>
  <si>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</si>
  <si>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</si>
  <si>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</si>
  <si>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</si>
  <si>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</si>
  <si>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</si>
  <si>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</si>
  <si>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</si>
  <si>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</si>
  <si>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</si>
  <si>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</si>
  <si>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</si>
  <si>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</si>
  <si>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</si>
  <si>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</si>
  <si>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</si>
  <si>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</si>
  <si>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</si>
  <si>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</si>
  <si>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</si>
  <si>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</si>
  <si>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</si>
  <si>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</si>
  <si>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</si>
  <si>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</si>
  <si>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</si>
  <si>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</si>
  <si>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</si>
  <si>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</si>
  <si>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</si>
  <si>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</si>
  <si>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</si>
  <si>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</si>
  <si>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</si>
  <si>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</si>
  <si>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</si>
  <si>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</si>
  <si>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</si>
  <si>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</si>
  <si>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</si>
  <si>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</si>
  <si>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</si>
  <si>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</si>
  <si>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</si>
  <si>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</si>
  <si>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</si>
  <si>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</si>
  <si>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</si>
  <si>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</si>
  <si>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</si>
  <si>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</si>
  <si>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</si>
  <si>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</si>
  <si>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</si>
  <si>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</si>
  <si>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</si>
  <si>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</si>
  <si>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</si>
  <si>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</si>
  <si>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</si>
  <si>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</si>
  <si>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</si>
  <si>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</si>
  <si>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</si>
  <si>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</si>
  <si>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</si>
  <si>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</si>
  <si>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</si>
  <si>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</si>
  <si>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</si>
  <si>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</si>
  <si>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</si>
  <si>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</si>
  <si>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</si>
  <si>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</si>
  <si>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</si>
  <si>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</si>
  <si>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</si>
  <si>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</si>
  <si>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</si>
  <si>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</si>
  <si>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</si>
  <si>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</si>
  <si>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</si>
  <si>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</si>
  <si>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</si>
  <si>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</si>
  <si>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</si>
  <si>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</si>
  <si>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</si>
  <si>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</si>
  <si>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</si>
  <si>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</si>
  <si>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</si>
  <si>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</si>
  <si>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</si>
  <si>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</si>
  <si>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</si>
  <si>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</si>
  <si>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</si>
  <si>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</si>
  <si>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</si>
  <si>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</si>
  <si>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</si>
  <si>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</si>
  <si>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</si>
  <si>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</si>
  <si>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</si>
  <si>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</si>
  <si>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</si>
  <si>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</si>
  <si>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</si>
  <si>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</si>
  <si>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</si>
  <si>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</si>
  <si>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</si>
  <si>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</si>
  <si>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</si>
  <si>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</si>
  <si>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</si>
  <si>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</si>
  <si>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</si>
  <si>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</si>
  <si>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</si>
  <si>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</si>
  <si>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</si>
  <si>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</si>
  <si>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</si>
  <si>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</si>
  <si>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</si>
  <si>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</si>
  <si>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</si>
  <si>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</si>
  <si>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</si>
  <si>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</si>
  <si>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</si>
  <si>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</si>
  <si>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</si>
  <si>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</si>
  <si>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</si>
  <si>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</si>
  <si>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</si>
  <si>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</si>
  <si>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</si>
  <si>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</si>
  <si>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</si>
  <si>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</si>
  <si>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</si>
  <si>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</si>
  <si>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</si>
  <si>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</si>
  <si>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</si>
  <si>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</si>
  <si>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</si>
  <si>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</si>
  <si>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</si>
  <si>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</si>
  <si>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</si>
  <si>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</si>
  <si>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</si>
  <si>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</si>
  <si>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</si>
  <si>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</si>
  <si>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</si>
  <si>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</si>
  <si>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</si>
  <si>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</si>
  <si>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</si>
  <si>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</si>
  <si>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</si>
  <si>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</si>
  <si>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</si>
  <si>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</si>
  <si>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</si>
  <si>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</si>
  <si>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</si>
  <si>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</si>
  <si>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</si>
  <si>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</si>
  <si>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</si>
  <si>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</si>
  <si>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</si>
  <si>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</si>
  <si>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</si>
  <si>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</si>
  <si>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</si>
  <si>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</si>
  <si>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</si>
  <si>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</si>
  <si>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</si>
  <si>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</si>
  <si>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</si>
  <si>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</si>
  <si>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</si>
  <si>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</si>
  <si>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</si>
  <si>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</si>
  <si>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</si>
  <si>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</si>
  <si>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</si>
  <si>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</si>
  <si>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</si>
  <si>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</si>
  <si>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</si>
  <si>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</si>
  <si>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</si>
  <si>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</si>
  <si>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</si>
  <si>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</si>
  <si>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</si>
  <si>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</si>
  <si>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</si>
  <si>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</si>
  <si>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</si>
  <si>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</si>
  <si>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</si>
  <si>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</si>
  <si>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</si>
  <si>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</si>
  <si>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</si>
  <si>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</si>
  <si>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</si>
  <si>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</si>
  <si>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</si>
  <si>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</si>
  <si>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</si>
  <si>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</si>
  <si>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</si>
  <si>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</si>
  <si>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</si>
  <si>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</si>
  <si>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</si>
  <si>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</si>
  <si>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</si>
  <si>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</si>
  <si>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</si>
  <si>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</si>
  <si>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</si>
  <si>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</si>
  <si>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</si>
  <si>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</si>
  <si>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</si>
  <si>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</si>
  <si>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</si>
  <si>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</si>
  <si>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</si>
  <si>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</si>
  <si>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</si>
  <si>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</si>
  <si>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</si>
  <si>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</si>
  <si>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</si>
  <si>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</si>
  <si>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</si>
  <si>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</si>
  <si>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</si>
  <si>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</si>
  <si>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</si>
  <si>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</si>
  <si>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</si>
  <si>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</si>
  <si>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</si>
  <si>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</si>
  <si>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</si>
  <si>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</si>
  <si>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</si>
  <si>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</si>
  <si>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</si>
  <si>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</si>
  <si>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</si>
  <si>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</si>
  <si>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</si>
  <si>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</si>
  <si>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</si>
  <si>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</si>
  <si>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</si>
  <si>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</si>
  <si>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</si>
  <si>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</si>
  <si>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</si>
  <si>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</si>
  <si>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</si>
  <si>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</si>
  <si>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</si>
  <si>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</si>
  <si>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</si>
  <si>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</si>
  <si>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</si>
  <si>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</si>
  <si>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</si>
  <si>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</si>
  <si>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</si>
  <si>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</si>
  <si>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</si>
  <si>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</si>
  <si>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</si>
  <si>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</si>
  <si>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</si>
  <si>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</si>
  <si>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</si>
  <si>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</si>
  <si>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</si>
  <si>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</si>
  <si>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</si>
  <si>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</si>
  <si>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</si>
  <si>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</si>
  <si>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</si>
  <si>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</si>
  <si>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</si>
  <si>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</si>
  <si>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</si>
  <si>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</si>
  <si>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</si>
  <si>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</si>
  <si>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</si>
  <si>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</si>
  <si>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</si>
  <si>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</si>
  <si>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</si>
  <si>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</si>
  <si>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</si>
  <si>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</si>
  <si>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</si>
  <si>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</si>
  <si>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</si>
  <si>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</si>
  <si>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</si>
  <si>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</si>
  <si>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</si>
  <si>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</si>
  <si>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</si>
  <si>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</si>
  <si>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</si>
  <si>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</si>
  <si>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</si>
  <si>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</si>
  <si>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</si>
  <si>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</si>
  <si>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</si>
  <si>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</si>
  <si>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</si>
  <si>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</si>
  <si>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</si>
  <si>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</si>
  <si>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</si>
  <si>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</si>
  <si>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</si>
  <si>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</si>
  <si>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</si>
  <si>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</si>
  <si>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</si>
  <si>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</si>
  <si>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</si>
  <si>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</si>
  <si>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</si>
  <si>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</si>
  <si>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</si>
  <si>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</si>
  <si>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</si>
  <si>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</si>
  <si>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</si>
  <si>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</si>
  <si>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</si>
  <si>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</si>
  <si>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</si>
  <si>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</si>
  <si>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</si>
  <si>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</si>
  <si>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</si>
  <si>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</si>
  <si>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</si>
  <si>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</si>
  <si>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</si>
  <si>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</si>
  <si>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</si>
  <si>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</si>
  <si>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</si>
  <si>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</si>
  <si>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</si>
  <si>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</si>
  <si>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</si>
  <si>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</si>
  <si>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</si>
  <si>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</si>
  <si>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</si>
  <si>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</si>
  <si>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</si>
  <si>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</si>
  <si>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</si>
  <si>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</si>
  <si>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</si>
  <si>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</si>
  <si>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</si>
  <si>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</si>
  <si>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</si>
  <si>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</si>
  <si>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</si>
  <si>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</si>
  <si>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</si>
  <si>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</si>
  <si>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</si>
  <si>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</si>
  <si>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</si>
  <si>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</si>
  <si>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</si>
  <si>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</si>
  <si>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</si>
  <si>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</si>
  <si>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</si>
  <si>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</si>
  <si>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</si>
  <si>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</si>
  <si>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</si>
  <si>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</si>
  <si>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</si>
  <si>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</si>
  <si>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</si>
  <si>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</si>
  <si>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</si>
  <si>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</si>
  <si>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</si>
  <si>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</si>
  <si>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</si>
  <si>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</si>
  <si>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</si>
  <si>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</si>
  <si>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</si>
  <si>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</si>
  <si>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</si>
  <si>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</si>
  <si>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</si>
  <si>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</si>
  <si>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</si>
  <si>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</si>
  <si>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</si>
  <si>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</si>
  <si>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</si>
  <si>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</si>
  <si>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</si>
  <si>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</si>
  <si>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</si>
  <si>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</si>
  <si>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</si>
  <si>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</si>
  <si>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</si>
  <si>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</si>
  <si>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</si>
  <si>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</si>
  <si>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</si>
  <si>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</si>
  <si>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</si>
  <si>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</si>
  <si>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</si>
  <si>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</si>
  <si>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</si>
  <si>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</si>
  <si>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</si>
  <si>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</si>
  <si>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</si>
  <si>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</si>
  <si>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</si>
  <si>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</si>
  <si>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</si>
  <si>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</si>
  <si>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</si>
  <si>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</si>
  <si>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</si>
  <si>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</si>
  <si>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</si>
  <si>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</si>
  <si>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</si>
  <si>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</si>
  <si>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</si>
  <si>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</si>
  <si>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</si>
  <si>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</si>
  <si>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</si>
  <si>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</si>
  <si>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</si>
  <si>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</si>
  <si>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</si>
  <si>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</si>
  <si>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</si>
  <si>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</si>
  <si>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</si>
  <si>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</si>
  <si>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</si>
  <si>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</si>
  <si>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</si>
  <si>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</si>
  <si>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</si>
  <si>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</si>
  <si>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</si>
  <si>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</si>
  <si>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</si>
  <si>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</si>
  <si>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</si>
  <si>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</si>
  <si>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</si>
  <si>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</si>
  <si>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</si>
  <si>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</si>
  <si>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</si>
  <si>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</si>
  <si>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</si>
  <si>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</si>
  <si>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</si>
  <si>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</si>
  <si>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</si>
  <si>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</si>
  <si>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</si>
  <si>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</si>
  <si>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</si>
  <si>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</si>
  <si>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</si>
  <si>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</si>
  <si>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</si>
  <si>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</si>
  <si>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</si>
  <si>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</si>
  <si>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</si>
  <si>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</si>
  <si>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</si>
  <si>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</si>
  <si>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</si>
  <si>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</si>
  <si>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</si>
  <si>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</si>
  <si>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</si>
  <si>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</si>
  <si>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</si>
  <si>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</si>
  <si>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</si>
  <si>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</si>
  <si>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</si>
  <si>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</si>
  <si>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</si>
  <si>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</si>
  <si>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</si>
  <si>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</si>
  <si>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</si>
  <si>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</si>
  <si>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</si>
  <si>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</si>
  <si>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</si>
  <si>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</si>
  <si>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</si>
  <si>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</si>
  <si>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</si>
  <si>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</si>
  <si>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</si>
  <si>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</si>
  <si>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</si>
  <si>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</si>
  <si>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</si>
  <si>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</si>
  <si>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</si>
  <si>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</si>
  <si>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</si>
  <si>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</si>
  <si>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</si>
  <si>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</si>
  <si>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</si>
  <si>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</si>
  <si>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</si>
  <si>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</si>
  <si>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</si>
  <si>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</si>
  <si>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</si>
  <si>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</si>
  <si>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</si>
  <si>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</si>
  <si>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</si>
  <si>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</si>
  <si>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</si>
  <si>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</si>
  <si>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</si>
  <si>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</si>
  <si>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</si>
  <si>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</si>
  <si>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</si>
  <si>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</si>
  <si>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</si>
  <si>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</si>
  <si>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</si>
  <si>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</si>
  <si>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</si>
  <si>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</si>
  <si>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</si>
  <si>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</si>
  <si>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</si>
  <si>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</si>
  <si>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</si>
  <si>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</si>
  <si>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</si>
  <si>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</si>
  <si>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</si>
  <si>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</si>
  <si>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</si>
  <si>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</si>
  <si>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</si>
  <si>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</si>
  <si>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</si>
  <si>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</si>
  <si>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</si>
  <si>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</si>
  <si>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</si>
  <si>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</si>
  <si>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</si>
  <si>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</si>
  <si>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</si>
  <si>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</si>
  <si>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</si>
  <si>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</si>
  <si>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</si>
  <si>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</si>
  <si>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</si>
  <si>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</si>
  <si>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</si>
  <si>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</si>
  <si>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</si>
  <si>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</si>
  <si>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</si>
  <si>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</si>
  <si>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</si>
  <si>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</si>
  <si>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</si>
  <si>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</si>
  <si>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</si>
  <si>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</si>
  <si>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</si>
  <si>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</si>
  <si>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</si>
  <si>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</si>
  <si>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</si>
  <si>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</si>
  <si>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</si>
  <si>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</si>
  <si>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</si>
  <si>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</si>
  <si>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</si>
  <si>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</si>
  <si>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</si>
  <si>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</si>
  <si>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</si>
  <si>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</si>
  <si>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</si>
  <si>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</si>
  <si>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</si>
  <si>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</si>
  <si>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</si>
  <si>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</si>
  <si>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</si>
  <si>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</si>
  <si>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</si>
  <si>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</si>
  <si>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</si>
  <si>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</si>
  <si>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</si>
  <si>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</si>
  <si>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</si>
  <si>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</si>
  <si>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</si>
  <si>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</si>
  <si>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</si>
  <si>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</si>
  <si>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</si>
  <si>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</si>
  <si>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</si>
  <si>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</si>
  <si>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</si>
  <si>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</si>
  <si>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</si>
  <si>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</si>
  <si>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</si>
  <si>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</si>
  <si>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</si>
  <si>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</si>
  <si>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</si>
  <si>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</si>
  <si>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</si>
  <si>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</si>
  <si>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</si>
  <si>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</si>
  <si>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</si>
  <si>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</si>
  <si>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</si>
  <si>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</si>
  <si>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</si>
  <si>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</si>
  <si>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</si>
  <si>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</si>
  <si>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</si>
  <si>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</si>
  <si>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</si>
  <si>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</si>
  <si>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</si>
  <si>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</si>
  <si>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</si>
  <si>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</si>
  <si>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</si>
  <si>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</si>
  <si>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</si>
  <si>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</si>
  <si>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</si>
  <si>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</si>
  <si>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</si>
  <si>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</si>
  <si>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</si>
  <si>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</si>
  <si>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</si>
  <si>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</si>
  <si>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</si>
  <si>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</si>
  <si>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</si>
  <si>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</si>
  <si>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</si>
  <si>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</si>
  <si>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</si>
  <si>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</si>
  <si>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</si>
  <si>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</si>
  <si>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</si>
  <si>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</si>
  <si>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</si>
  <si>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</si>
  <si>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</si>
  <si>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</si>
  <si>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</si>
  <si>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</si>
  <si>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</si>
  <si>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</si>
  <si>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</si>
  <si>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</si>
  <si>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</si>
  <si>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</si>
  <si>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</si>
  <si>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</si>
  <si>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</si>
  <si>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</si>
  <si>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</si>
  <si>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</si>
  <si>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</si>
  <si>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</si>
  <si>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</si>
  <si>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</si>
  <si>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</si>
  <si>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</si>
  <si>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</si>
  <si>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</si>
  <si>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</si>
  <si>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</si>
  <si>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</si>
  <si>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</si>
  <si>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</si>
  <si>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</si>
  <si>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</si>
  <si>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</si>
  <si>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</si>
  <si>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</si>
  <si>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</si>
  <si>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</si>
  <si>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</si>
  <si>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</si>
  <si>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</si>
  <si>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</si>
  <si>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</si>
  <si>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</si>
  <si>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</si>
  <si>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</si>
  <si>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</si>
  <si>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</si>
  <si>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</si>
  <si>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</si>
  <si>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</si>
  <si>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</si>
  <si>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</si>
  <si>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</si>
  <si>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</si>
  <si>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</si>
  <si>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</si>
  <si>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</si>
  <si>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</si>
  <si>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</si>
  <si>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</si>
  <si>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</si>
  <si>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</si>
  <si>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</si>
  <si>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</si>
  <si>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</si>
  <si>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</si>
  <si>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</si>
  <si>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</si>
  <si>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</si>
  <si>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</si>
  <si>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</si>
  <si>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</si>
  <si>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</si>
  <si>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</si>
  <si>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</si>
  <si>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</si>
  <si>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</si>
  <si>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</si>
  <si>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</si>
  <si>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</si>
  <si>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</si>
  <si>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</si>
  <si>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</si>
  <si>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</si>
  <si>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</si>
  <si>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</si>
  <si>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</si>
  <si>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</si>
  <si>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</si>
  <si>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</si>
  <si>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</si>
  <si>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</si>
  <si>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</si>
  <si>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</si>
  <si>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</si>
  <si>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</si>
  <si>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</si>
  <si>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</si>
  <si>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</si>
  <si>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</si>
  <si>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</si>
  <si>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</si>
  <si>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</si>
  <si>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</si>
  <si>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</si>
  <si>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</si>
  <si>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</si>
  <si>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</si>
  <si>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</si>
  <si>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</si>
  <si>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</si>
  <si>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</si>
  <si>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</si>
  <si>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</si>
  <si>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</si>
  <si>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</si>
  <si>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</si>
  <si>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</si>
  <si>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</si>
  <si>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</si>
  <si>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</si>
  <si>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</si>
  <si>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</si>
  <si>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</si>
  <si>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</si>
  <si>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</si>
  <si>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</si>
  <si>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</si>
  <si>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</si>
  <si>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</si>
  <si>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</si>
  <si>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</si>
  <si>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</si>
  <si>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</si>
  <si>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</si>
  <si>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</si>
  <si>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</si>
  <si>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</si>
  <si>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</si>
  <si>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</si>
  <si>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</si>
  <si>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</si>
  <si>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</si>
  <si>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</si>
  <si>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</si>
  <si>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</si>
  <si>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</si>
  <si>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</si>
  <si>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</si>
  <si>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</si>
  <si>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</si>
  <si>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</si>
  <si>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</si>
  <si>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</si>
  <si>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</si>
  <si>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</si>
  <si>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</si>
  <si>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</si>
  <si>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</si>
  <si>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</si>
  <si>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</si>
  <si>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</si>
  <si>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</si>
  <si>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</si>
  <si>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</si>
  <si>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</si>
  <si>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</si>
  <si>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</si>
  <si>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</si>
  <si>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</si>
  <si>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</si>
  <si>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</si>
  <si>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</si>
  <si>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</si>
  <si>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</si>
  <si>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</si>
  <si>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</si>
  <si>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</si>
  <si>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</si>
  <si>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</si>
  <si>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</si>
  <si>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</si>
  <si>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</si>
  <si>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</si>
  <si>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</si>
  <si>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</si>
  <si>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</si>
  <si>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</si>
  <si>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</si>
  <si>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</si>
  <si>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</si>
  <si>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</si>
  <si>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</si>
  <si>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</si>
  <si>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</si>
  <si>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</si>
  <si>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</si>
  <si>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</si>
  <si>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</si>
  <si>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</si>
  <si>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</si>
  <si>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</si>
  <si>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</si>
  <si>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</si>
  <si>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</si>
  <si>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</si>
  <si>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</si>
  <si>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</si>
  <si>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</si>
  <si>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</si>
  <si>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</si>
  <si>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</si>
  <si>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</si>
  <si>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</si>
  <si>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</si>
  <si>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</si>
  <si>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</si>
  <si>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</si>
  <si>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</si>
  <si>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</si>
  <si>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</si>
  <si>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</si>
  <si>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</si>
  <si>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</si>
  <si>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</si>
  <si>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</si>
  <si>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</si>
  <si>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</si>
  <si>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</si>
  <si>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</si>
  <si>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</si>
  <si>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</si>
  <si>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</si>
  <si>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</si>
  <si>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</si>
  <si>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</si>
  <si>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</si>
  <si>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</si>
  <si>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</si>
  <si>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</si>
  <si>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</si>
  <si>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</si>
  <si>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</si>
  <si>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</si>
  <si>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</si>
  <si>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</si>
  <si>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</si>
  <si>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</si>
  <si>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</si>
  <si>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</si>
  <si>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</si>
  <si>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</si>
  <si>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</si>
  <si>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</si>
  <si>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</si>
  <si>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</si>
  <si>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</si>
  <si>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</si>
  <si>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</si>
  <si>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</si>
  <si>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</si>
  <si>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</si>
  <si>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</si>
  <si>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</si>
  <si>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</si>
  <si>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</si>
  <si>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</si>
  <si>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</si>
  <si>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</si>
  <si>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</si>
  <si>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</si>
  <si>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</si>
  <si>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</si>
  <si>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</si>
  <si>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</si>
  <si>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</si>
  <si>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</si>
  <si>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</si>
  <si>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</si>
  <si>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</si>
  <si>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</si>
  <si>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</si>
  <si>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</si>
  <si>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</si>
  <si>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</si>
  <si>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</si>
  <si>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</si>
  <si>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</si>
  <si>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</si>
  <si>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</si>
  <si>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</si>
  <si>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</si>
  <si>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</si>
  <si>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</si>
  <si>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</si>
  <si>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</si>
  <si>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</si>
  <si>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</si>
  <si>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</si>
  <si>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</si>
  <si>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</si>
  <si>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</si>
  <si>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</si>
  <si>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</si>
  <si>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</si>
  <si>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</si>
  <si>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</si>
  <si>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</si>
  <si>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</si>
  <si>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</si>
  <si>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</si>
  <si>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</si>
  <si>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</si>
  <si>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</si>
  <si>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</si>
  <si>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</si>
  <si>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</si>
  <si>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</si>
  <si>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</si>
  <si>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</si>
  <si>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</si>
  <si>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</si>
  <si>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</si>
  <si>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</si>
  <si>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</si>
  <si>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</si>
  <si>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</si>
  <si>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</si>
  <si>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</si>
  <si>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</si>
  <si>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</si>
  <si>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</si>
  <si>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</si>
  <si>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</si>
  <si>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</si>
  <si>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</si>
  <si>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</si>
  <si>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</si>
  <si>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</si>
  <si>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</si>
  <si>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</si>
  <si>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</si>
  <si>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</si>
  <si>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</si>
  <si>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</si>
  <si>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</si>
  <si>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</si>
  <si>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</si>
  <si>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</si>
  <si>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</si>
  <si>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</si>
  <si>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</si>
  <si>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</si>
  <si>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</si>
  <si>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</si>
  <si>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</si>
  <si>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</si>
  <si>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</si>
  <si>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</si>
  <si>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</si>
  <si>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</si>
  <si>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</si>
  <si>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</si>
  <si>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</si>
  <si>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</si>
  <si>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</si>
  <si>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</si>
  <si>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</si>
  <si>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</si>
  <si>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</si>
  <si>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</si>
  <si>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</si>
  <si>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</si>
  <si>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</si>
  <si>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</si>
  <si>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</si>
  <si>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</si>
  <si>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</si>
  <si>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</si>
  <si>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</si>
  <si>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</si>
  <si>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</si>
  <si>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</si>
  <si>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</si>
  <si>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</si>
  <si>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</si>
  <si>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</si>
  <si>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</si>
  <si>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</si>
  <si>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</si>
  <si>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</si>
  <si>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</si>
  <si>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</si>
  <si>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</si>
  <si>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</si>
  <si>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</si>
  <si>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</si>
  <si>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</si>
  <si>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</si>
  <si>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</si>
  <si>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</si>
  <si>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</si>
  <si>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</si>
  <si>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</si>
  <si>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</si>
  <si>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</si>
  <si>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</si>
  <si>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</si>
  <si>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</si>
  <si>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</si>
  <si>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</si>
  <si>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</si>
  <si>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</si>
  <si>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</si>
  <si>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</si>
  <si>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</si>
  <si>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</si>
  <si>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</si>
  <si>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</si>
  <si>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</si>
  <si>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</si>
  <si>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</si>
  <si>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</si>
  <si>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</si>
  <si>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</si>
  <si>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</si>
  <si>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</si>
  <si>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</si>
  <si>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</si>
  <si>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</si>
  <si>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</si>
  <si>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</si>
  <si>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</si>
  <si>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</si>
  <si>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</si>
  <si>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</si>
  <si>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</si>
  <si>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</si>
  <si>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</si>
  <si>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</si>
  <si>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</si>
  <si>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</si>
  <si>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</si>
  <si>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</si>
  <si>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</si>
  <si>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</si>
  <si>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</si>
  <si>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</si>
  <si>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</si>
  <si>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</si>
  <si>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</si>
  <si>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</si>
  <si>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</si>
  <si>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</si>
  <si>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</si>
  <si>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</si>
  <si>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</si>
  <si>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</si>
  <si>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</si>
  <si>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</si>
  <si>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</si>
  <si>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</si>
  <si>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</si>
  <si>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</si>
  <si>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</si>
  <si>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</si>
  <si>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</si>
  <si>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</si>
  <si>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</si>
  <si>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</si>
  <si>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</si>
  <si>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</si>
  <si>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</si>
  <si>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</si>
  <si>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</si>
  <si>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</si>
  <si>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</si>
  <si>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</si>
  <si>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</si>
  <si>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</si>
  <si>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</si>
  <si>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</si>
  <si>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</si>
  <si>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</si>
  <si>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</si>
  <si>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</si>
  <si>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</si>
  <si>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</si>
  <si>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</si>
  <si>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</si>
  <si>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</si>
  <si>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</si>
  <si>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</si>
  <si>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</si>
  <si>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</si>
  <si>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</si>
  <si>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</si>
  <si>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</si>
  <si>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</si>
  <si>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</si>
  <si>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</si>
  <si>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</si>
  <si>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</si>
  <si>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</si>
  <si>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</si>
  <si>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</si>
  <si>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</si>
  <si>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</si>
  <si>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</si>
  <si>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</si>
  <si>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</si>
  <si>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</si>
  <si>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</si>
  <si>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</si>
  <si>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</si>
  <si>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</si>
  <si>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</si>
  <si>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</si>
  <si>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</si>
  <si>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</si>
  <si>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</si>
  <si>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</si>
  <si>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</si>
  <si>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</si>
  <si>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</si>
  <si>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</si>
  <si>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</si>
  <si>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</si>
  <si>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</si>
  <si>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</si>
  <si>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</si>
  <si>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</si>
  <si>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</si>
  <si>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</si>
  <si>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</si>
  <si>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</si>
  <si>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</si>
  <si>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</si>
  <si>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</si>
  <si>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</si>
  <si>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</si>
  <si>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</si>
  <si>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</si>
  <si>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</si>
  <si>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</si>
  <si>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</si>
  <si>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</si>
  <si>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</si>
  <si>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</si>
  <si>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</si>
  <si>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</si>
  <si>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</si>
  <si>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</si>
  <si>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</si>
  <si>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</si>
  <si>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</si>
  <si>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</si>
  <si>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</si>
  <si>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</si>
  <si>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</si>
  <si>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</si>
  <si>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</si>
  <si>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</si>
  <si>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</si>
  <si>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</si>
  <si>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</si>
  <si>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</si>
  <si>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</si>
  <si>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</si>
  <si>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</si>
  <si>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</si>
  <si>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</si>
  <si>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</si>
  <si>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</si>
  <si>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</si>
  <si>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</si>
  <si>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</si>
  <si>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</si>
  <si>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</si>
  <si>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</si>
  <si>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</si>
  <si>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</si>
  <si>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</si>
  <si>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</si>
  <si>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</si>
  <si>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</si>
  <si>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</si>
  <si>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</si>
  <si>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</si>
  <si>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</si>
  <si>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</si>
  <si>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</si>
  <si>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</si>
  <si>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</si>
  <si>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</si>
  <si>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</si>
  <si>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</si>
  <si>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</si>
  <si>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</si>
  <si>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</si>
  <si>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</si>
  <si>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</si>
  <si>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</si>
  <si>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</si>
  <si>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</si>
  <si>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</si>
  <si>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</si>
  <si>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</si>
  <si>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</si>
  <si>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</si>
  <si>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</si>
  <si>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</si>
  <si>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</si>
  <si>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</si>
  <si>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</si>
  <si>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</si>
  <si>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</si>
  <si>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</si>
  <si>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</si>
  <si>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</si>
  <si>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</si>
  <si>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</si>
  <si>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</si>
  <si>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</si>
  <si>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</si>
  <si>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</si>
  <si>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</si>
  <si>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</si>
  <si>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</si>
  <si>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</si>
  <si>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</si>
  <si>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</si>
  <si>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</si>
  <si>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</si>
  <si>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</si>
  <si>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</si>
  <si>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</si>
  <si>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</si>
  <si>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</si>
  <si>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</si>
  <si>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</si>
  <si>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</si>
  <si>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</si>
  <si>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</si>
  <si>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</si>
  <si>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</si>
  <si>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</si>
  <si>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</si>
  <si>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</si>
  <si>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</si>
  <si>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</si>
  <si>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</si>
  <si>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</si>
  <si>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</si>
  <si>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</si>
  <si>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</si>
  <si>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</si>
  <si>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</si>
  <si>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</si>
  <si>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</si>
  <si>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</si>
  <si>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</si>
  <si>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</si>
  <si>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</si>
  <si>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</si>
  <si>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</si>
  <si>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</si>
  <si>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</si>
  <si>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</si>
  <si>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</si>
  <si>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</si>
  <si>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</si>
  <si>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</si>
  <si>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</si>
  <si>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</si>
  <si>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</si>
  <si>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</si>
  <si>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</si>
  <si>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</si>
  <si>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</si>
  <si>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</si>
  <si>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</si>
  <si>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</si>
  <si>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</si>
  <si>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</si>
  <si>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</si>
  <si>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</si>
  <si>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</si>
  <si>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</si>
  <si>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</si>
  <si>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</si>
  <si>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</si>
  <si>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</si>
  <si>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</si>
  <si>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</si>
  <si>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</si>
  <si>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</si>
  <si>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</si>
  <si>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</si>
  <si>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</si>
  <si>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</si>
  <si>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</si>
  <si>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</si>
  <si>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</si>
  <si>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</si>
  <si>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</si>
  <si>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</si>
  <si>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</si>
  <si>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</si>
  <si>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</si>
  <si>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</si>
  <si>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</si>
  <si>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</si>
  <si>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</si>
  <si>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</si>
  <si>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</si>
  <si>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</si>
  <si>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</si>
  <si>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</si>
  <si>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</si>
  <si>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</si>
  <si>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</si>
  <si>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</si>
  <si>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</si>
  <si>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</si>
  <si>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</si>
  <si>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</si>
  <si>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</si>
  <si>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</si>
  <si>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</si>
  <si>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</si>
  <si>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</si>
  <si>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</si>
  <si>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</si>
  <si>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</si>
  <si>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</si>
  <si>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</si>
  <si>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</si>
  <si>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</si>
  <si>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</si>
  <si>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</si>
  <si>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</si>
  <si>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</si>
  <si>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</si>
  <si>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</si>
  <si>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</si>
  <si>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</si>
  <si>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</si>
  <si>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</si>
  <si>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</si>
  <si>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</si>
  <si>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</si>
  <si>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</si>
  <si>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</si>
  <si>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</si>
  <si>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</si>
  <si>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</si>
  <si>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PCM-20251105-00001828</t>
  </si>
  <si>
    <t>ETA 90 min</t>
  </si>
  <si>
    <t>PCM-20251105-00001863</t>
  </si>
  <si>
    <t>ETA 40 min</t>
  </si>
  <si>
    <t xml:space="preserve"> </t>
  </si>
  <si>
    <t xml:space="preserve">                                                                                                                                                                                                                                                                                                                                                                                                                                                                                                                                                                                                                                                                                                                                                                                                                                                                                                                                                                                                                                                                                                                                                                                                                                                                                                                                                                                                                                                                                                                                                                                                                                                                                                                                                                                                                                                                                                                                                                                                                                                                                                                                                                                                                                                                                                                                                                                                                                                                                                                                                                                                                                                                                                                                                                                                                                                                                                                                                                                                                                                                                                                                                                                                                                                                                                                                                                                                                                                                                                                                                                                                                                                                                                                                                                                                                                                                                                                                                                                                                                                                                                                                                                                                                                                                                                                                                                                                                                                                                                                                                                                                                                                    </t>
  </si>
  <si>
    <t xml:space="preserve"> PCM-20250215-00000830 </t>
  </si>
  <si>
    <t>LTE site still down and  site located in aramco area access issue need special permission</t>
  </si>
  <si>
    <t xml:space="preserve">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</si>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</sst>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303.83746863425768</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0.38278113425621996</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6.5431597220594995E-2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75"/>
      <c r="E5" s="134"/>
      <c r="F5" s="135"/>
      <c r="G5" s="136">
        <f ca="1">IFERROR(NOW()-F5,"")</f>
        <v>45966.785894560184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45966.785894560184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45966.785894560184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45966.785894560184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45966.785894560184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45966.785894560184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45966.785894560184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45966.785894560184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45966.785894560184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45966.785894560184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45966.785894560184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45966.785894560184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45966.785894560184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45966.785894560184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45966.785894560184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45966.785894560184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45966.785894560184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45966.785894560184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45966.785894560184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45966.785894560184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45966.785894560184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45966.785894560184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45966.785894560184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45966.785894560184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45966.785894560184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45966.785894560184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45966.785894560184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45966.785894560184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45966.785894560184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45966.785894560184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45966.785894560184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45966.785894560184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45966.785894560184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45966.785894560184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45966.785894560184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45966.785894560184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45966.785894560184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45966.785894560184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45966.785894560184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45966.785894560184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45966.785894560184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45966.785894560184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45966.785894560184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45966.785894560184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45966.785894560184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45966.785894560184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45966.785894560184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45966.785894560184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45966.785894560184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45966.785894560184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45966.785894560184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45966.785894560184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45966.785894560184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45966.785894560184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45966.785894560184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45966.785894560184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45966.785894560184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45966.785894560184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45966.785894560184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45966.785894560184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45966.785894560184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45966.785894560184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45966.785894560184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45966.785894560184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45966.785894560184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45966.785894560184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45966.785894560184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45966.785894560184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45966.785894560184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45966.785894560184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45966.785894560184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45966.785894560184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45966.785894560184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45966.785894560184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45966.785894560184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45966.785894560184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45966.785894560184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45966.785894560184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45966.785894560184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45966.785894560184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45966.785894560184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45966.785894560184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45966.785894560184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45966.785894560184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45966.785894560184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45966.785894560184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45966.785894560184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45966.785894560184</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45966.785894560184</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DD2771EB-8D68-403F-B138-34EDBF007CF1}"/>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tabSelected="1" workbookViewId="0">
      <selection activeCell="F7" sqref="F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141.78605659722234</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8.0438112268529949</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27476</v>
      </c>
      <c r="E5" s="113" t="s">
        <v>39021</v>
      </c>
      <c r="F5" s="114">
        <v>45966.763726851852</v>
      </c>
      <c r="G5" s="115">
        <f ca="1">IFERROR(NOW()-F5,"-")</f>
        <v>2.2167708331835456E-2</v>
      </c>
      <c r="H5" s="114">
        <v>45966.757777777777</v>
      </c>
      <c r="I5" s="18" t="str">
        <f>IFERROR(VLOOKUP(D5,DB!A:F,6,0),"")</f>
        <v>SCECO-Rental-Genset</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2</v>
      </c>
      <c r="D6" s="18" t="s">
        <v>27436</v>
      </c>
      <c r="E6" s="113" t="s">
        <v>39021</v>
      </c>
      <c r="F6" s="114">
        <v>45966.785196759258</v>
      </c>
      <c r="G6" s="115">
        <f ca="1">IFERROR(NOW()-F6,"-")</f>
        <v>6.9780092599103227E-4</v>
      </c>
      <c r="H6" s="114">
        <v>45966.776550925926</v>
      </c>
      <c r="I6" s="18" t="str">
        <f>IFERROR(VLOOKUP(D6,DB!A:F,6,0),"")</f>
        <v>Generator-SG</v>
      </c>
      <c r="J6" s="18" t="str">
        <f>IFERROR(VLOOKUP(D6,DB!A:G,7,0),"")</f>
        <v>Good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45966.785894560184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45966.785894560184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45966.785894560184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45966.785894560184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45966.785894560184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45966.785894560184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45966.785894560184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45966.785894560184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45966.785894560184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45966.785894560184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45966.785894560184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45966.785894560184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45966.785894560184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45966.785894560184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45966.785894560184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45966.785894560184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45966.785894560184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45966.785894560184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45966.785894560184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45966.785894560184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45966.785894560184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45966.785894560184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45966.785894560184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45966.785894560184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45966.785894560184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45966.785894560184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45966.785894560184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45966.785894560184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45966.785894560184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45966.785894560184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45966.785894560184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45966.785894560184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45966.785894560184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45966.785894560184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45966.785894560184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45966.785894560184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45966.785894560184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45966.785894560184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45966.785894560184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45966.785894560184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45966.785894560184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45966.785894560184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45966.785894560184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45966.785894560184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45966.785894560184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45966.785894560184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45966.785894560184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45966.785894560184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45966.785894560184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45966.785894560184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45966.785894560184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45966.785894560184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45966.785894560184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45966.785894560184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45966.785894560184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45966.785894560184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45966.785894560184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45966.785894560184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45966.785894560184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45966.785894560184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45966.785894560184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45966.785894560184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45966.785894560184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45966.785894560184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45966.785894560184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45966.785894560184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45966.785894560184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45966.785894560184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45966.785894560184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45966.785894560184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45966.785894560184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45966.785894560184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45966.785894560184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45966.785894560184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45966.785894560184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45966.785894560184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45966.785894560184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45966.785894560184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45966.785894560184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45966.785894560184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45966.785894560184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45966.785894560184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45966.785894560184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45966.785894560184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45966.785894560184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45966.785894560184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45966.785894560184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45966.785894560184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45966.785894560184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45966.785894560184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45966.785894560184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45966.785894560184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45966.785894560184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45966.785894560184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45966.785894560184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45966.785894560184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45966.785894560184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45966.785894560184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45966.785894560184</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45966.785894560184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45966.785894560184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45966.785894560184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45966.785894560184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45966.785894560184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45966.785894560184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45966.785894560184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45966.785894560184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45966.785894560184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45966.785894560184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45966.785894560184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45966.785894560184</v>
      </c>
      <c r="H13" s="22" t="s">
        <v>39115</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45966.785894560184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45966.785894560184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45966.785894560184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45966.785894560184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45966.785894560184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45966.785894560184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45966.785894560184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45966.785894560184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45966.785894560184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45966.785894560184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45966.785894560184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45966.785894560184</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39116</v>
      </c>
      <c r="D26" s="18"/>
      <c r="E26" s="18"/>
      <c r="F26" s="20"/>
      <c r="G26" s="21">
        <f t="shared" ref="G26:G89" ca="1" si="1">IFERROR(NOW()-F26,"-")</f>
        <v>45966.785894560184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45966.785894560184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45966.785894560184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45966.785894560184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45966.785894560184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45966.785894560184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45966.785894560184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45966.785894560184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45966.785894560184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45966.785894560184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45966.785894560184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45966.785894560184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45966.785894560184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45966.785894560184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45966.785894560184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45966.785894560184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45966.785894560184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45966.785894560184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45966.785894560184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45966.785894560184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45966.785894560184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45966.785894560184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45966.785894560184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45966.785894560184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45966.785894560184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45966.785894560184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45966.785894560184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45966.785894560184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45966.785894560184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45966.785894560184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45966.785894560184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45966.785894560184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45966.785894560184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45966.785894560184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45966.785894560184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45966.785894560184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45966.785894560184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45966.785894560184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45966.785894560184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45966.785894560184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45966.785894560184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45966.785894560184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45966.785894560184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45966.785894560184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45966.785894560184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45966.785894560184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45966.785894560184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45966.785894560184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45966.785894560184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45966.785894560184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45966.785894560184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45966.785894560184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45966.785894560184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45966.785894560184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45966.785894560184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45966.785894560184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45966.785894560184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45966.785894560184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45966.785894560184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45966.785894560184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45966.785894560184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45966.785894560184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45966.785894560184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45966.785894560184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45966.785894560184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45966.785894560184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45966.785894560184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45966.785894560184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45966.785894560184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45966.785894560184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45966.785894560184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45966.785894560184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45966.785894560184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45966.785894560184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45966.785894560184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45966.785894560184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45966.785894560184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45966.785894560184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45966.785894560184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45966.785894560184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45966.785894560184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45966.785894560184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45966.785894560184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45966.785894560184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45966.785894560184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45966.785894560184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45966.785894560184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45966.785894560184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45966.785894560184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45966.785894560184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45966.785894560184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45966.785894560184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45966.785894560184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45966.785894560184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45966.785894560184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45966.785894560184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45966.785894560184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45966.785894560184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45966.785894560184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45966.785894560184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45966.785894560184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45966.785894560184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45966.785894560184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45966.785894560184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45966.785894560184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45966.785894560184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45966.785894560184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45966.785894560184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45966.785894560184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45966.785894560184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45966.785894560184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45966.785894560184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45966.785894560184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45966.785894560184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45966.785894560184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45966.785894560184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45966.785894560184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45966.785894560184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45966.785894560184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45966.785894560184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45966.785894560184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45966.785894560184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45966.785894560184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45966.785894560184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45966.785894560184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45966.785894560184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45966.785894560184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45966.785894560184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45966.785894560184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45966.785894560184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45966.785894560184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45966.785894560184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45966.785894560184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45966.785894560184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45966.785894560184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45966.785894560184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45966.785894560184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45966.785894560184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45966.785894560184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45966.785894560184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45966.785894560184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45966.785894560184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45966.785894560184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45966.785894560184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45966.785894560184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45966.785894560184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45966.785894560184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45966.785894560184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45966.785894560184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45966.785894560184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45966.785894560184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45966.785894560184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45966.785894560184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45966.785894560184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45966.785894560184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45966.785894560184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45966.785894560184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45966.785894560184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45966.785894560184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45966.785894560184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45966.785894560184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45966.785894560184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45966.785894560184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45966.785894560184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45966.785894560184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45966.785894560184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45966.785894560184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45966.785894560184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45966.785894560184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45966.785894560184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45966.785894560184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45966.785894560184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45966.785894560184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45966.785894560184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45966.785894560184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45966.785894560184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45966.785894560184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45966.785894560184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45966.785894560184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45966.785894560184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45966.785894560184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45966.785894560184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45966.785894560184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45966.785894560184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45966.785894560184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45966.785894560184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45966.785894560184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45966.785894560184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45966.785894560184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45966.785894560184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45966.785894560184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45966.785894560184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45966.785894560184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45966.785894560184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45966.785894560184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45966.785894560184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45966.785894560184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45966.785894560184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45966.785894560184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45966.785894560184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45966.785894560184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45966.785894560184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45966.785894560184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45966.785894560184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45966.785894560184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45966.785894560184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45966.785894560184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45966.785894560184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45966.785894560184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45966.785894560184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45966.785894560184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45966.785894560184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45966.785894560184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45966.785894560184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45966.785894560184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45966.785894560184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45966.785894560184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45966.785894560184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45966.785894560184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45966.785894560184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45966.785894560184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45966.785894560184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45966.785894560184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45966.785894560184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45966.785894560184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45966.785894560184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45966.785894560184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45966.785894560184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45966.785894560184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45966.785894560184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45966.785894560184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45966.785894560184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45966.785894560184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45966.785894560184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45966.785894560184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45966.785894560184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45966.785894560184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45966.785894560184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45966.785894560184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45966.785894560184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45966.785894560184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45966.785894560184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45966.785894560184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45966.785894560184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45966.785894560184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45966.785894560184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45966.785894560184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45966.785894560184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45966.785894560184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45966.785894560184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45966.785894560184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45966.785894560184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45966.785894560184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45966.785894560184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45966.785894560184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45966.785894560184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45966.785894560184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45966.785894560184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45966.785894560184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45966.785894560184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45966.785894560184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45966.785894560184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45966.785894560184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45966.785894560184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45966.785894560184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45966.785894560184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45966.785894560184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45966.785894560184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45966.785894560184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45966.785894560184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45966.785894560184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45966.785894560184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45966.785894560184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45966.785894560184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45966.785894560184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45966.785894560184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45966.785894560184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45966.785894560184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45966.785894560184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45966.785894560184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45966.785894560184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45966.785894560184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45966.785894560184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45966.785894560184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45966.785894560184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45966.785894560184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45966.785894560184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45966.785894560184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45966.785894560184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45966.785894560184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45966.785894560184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45966.785894560184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45966.785894560184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45966.785894560184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45966.785894560184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45966.785894560184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45966.785894560184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45966.785894560184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45966.785894560184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45966.785894560184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45966.785894560184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45966.785894560184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45966.785894560184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45966.785894560184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45966.785894560184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45966.785894560184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45966.785894560184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45966.785894560184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45966.785894560184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45966.785894560184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45966.785894560184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45966.785894560184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45966.785894560184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45966.785894560184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45966.785894560184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45966.785894560184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45966.785894560184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45966.785894560184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45966.785894560184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45966.785894560184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45966.785894560184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45966.785894560184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45966.785894560184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45966.785894560184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45966.785894560184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45966.785894560184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45966.785894560184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45966.785894560184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45966.785894560184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45966.785894560184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45966.785894560184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45966.785894560184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45966.785894560184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45966.785894560184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45966.785894560184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45966.785894560184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45966.785894560184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45966.785894560184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45966.785894560184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45966.785894560184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45966.785894560184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45966.785894560184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45966.785894560184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45966.785894560184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45966.785894560184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45966.785894560184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45966.785894560184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45966.785894560184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45966.785894560184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45966.785894560184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45966.785894560184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45966.785894560184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45966.785894560184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45966.785894560184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45966.785894560184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45966.785894560184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45966.785894560184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45966.785894560184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45966.785894560184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45966.785894560184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45966.785894560184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45966.785894560184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45966.785894560184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45966.785894560184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45966.785894560184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45966.785894560184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45966.785894560184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45966.785894560184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45966.785894560184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45966.785894560184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45966.785894560184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45966.785894560184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45966.785894560184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45966.785894560184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45966.785894560184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45966.785894560184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45966.785894560184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45966.785894560184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45966.785894560184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45966.785894560184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45966.785894560184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45966.785894560184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45966.785894560184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45966.785894560184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45966.785894560184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45966.785894560184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45966.785894560184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45966.785894560184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45966.785894560184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45966.785894560184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45966.785894560184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45966.785894560184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45966.785894560184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45966.785894560184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45966.785894560184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45966.785894560184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45966.785894560184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45966.785894560184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45966.785894560184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45966.785894560184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45966.785894560184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45966.785894560184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45966.785894560184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45966.785894560184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45966.785894560184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45966.785894560184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45966.785894560184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45966.785894560184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45966.785894560184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45966.785894560184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45966.785894560184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45966.785894560184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45966.785894560184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45966.785894560184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45966.785894560184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45966.785894560184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45966.785894560184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45966.785894560184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45966.785894560184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45966.785894560184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45966.785894560184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45966.785894560184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45966.785894560184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45966.785894560184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45966.785894560184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45966.785894560184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45966.785894560184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45966.785894560184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45966.785894560184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45966.785894560184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45966.785894560184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45966.785894560184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45966.785894560184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45966.785894560184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45966.785894560184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45966.785894560184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45966.785894560184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45966.785894560184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45966.785894560184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45966.785894560184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45966.785894560184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45966.785894560184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45966.785894560184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45966.785894560184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45966.785894560184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45966.785894560184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45966.785894560184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45966.785894560184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45966.785894560184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45966.785894560184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45966.785894560184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45966.785894560184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45966.785894560184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45966.785894560184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45966.785894560184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45966.785894560184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45966.785894560184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45966.785894560184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45966.785894560184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45966.785894560184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45966.785894560184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45966.785894560184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45966.785894560184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45966.785894560184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45966.785894560184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45966.785894560184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45966.785894560184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45966.785894560184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45966.785894560184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45966.785894560184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45966.785894560184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45966.785894560184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45966.785894560184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45966.785894560184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45966.785894560184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45966.785894560184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45966.785894560184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45966.785894560184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45966.785894560184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45966.785894560184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45966.785894560184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45966.785894560184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45966.785894560184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45966.785894560184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45966.785894560184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45966.785894560184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45966.785894560184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45966.785894560184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45966.785894560184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45966.785894560184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45966.785894560184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45966.785894560184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45966.785894560184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45966.785894560184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45966.785894560184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45966.785894560184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45966.785894560184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45966.785894560184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45966.785894560184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45966.785894560184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45966.785894560184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45966.785894560184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45966.785894560184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45966.785894560184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45966.785894560184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45966.785894560184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45966.785894560184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45966.785894560184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45966.785894560184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45966.785894560184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45966.785894560184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45966.785894560184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45966.785894560184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45966.785894560184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45966.785894560184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45966.785894560184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45966.785894560184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45966.785894560184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45966.785894560184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45966.785894560184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45966.785894560184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45966.785894560184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45966.785894560184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45966.785894560184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45966.785894560184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45966.785894560184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45966.785894560184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45966.785894560184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45966.785894560184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45966.785894560184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45966.785894560184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45966.785894560184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45966.785894560184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45966.785894560184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45966.785894560184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45966.785894560184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45966.785894560184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45966.785894560184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45966.785894560184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45966.785894560184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45966.785894560184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45966.785894560184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45966.785894560184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45966.785894560184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45966.785894560184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45966.785894560184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45966.785894560184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45966.785894560184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45966.785894560184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45966.785894560184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45966.785894560184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45966.785894560184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45966.785894560184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45966.785894560184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45966.785894560184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45966.785894560184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45966.785894560184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45966.785894560184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45966.785894560184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45966.785894560184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45966.785894560184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45966.785894560184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45966.785894560184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45966.785894560184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45966.785894560184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45966.785894560184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45966.785894560184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45966.785894560184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45966.785894560184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45966.785894560184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45966.785894560184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45966.785894560184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45966.785894560184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45966.785894560184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45966.785894560184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45966.785894560184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45966.785894560184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45966.785894560184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45966.785894560184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45966.785894560184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45966.785894560184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45966.785894560184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45966.785894560184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45966.785894560184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45966.785894560184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45966.785894560184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45966.785894560184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45966.785894560184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45966.785894560184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45966.785894560184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45966.785894560184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45966.785894560184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45966.785894560184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45966.785894560184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45966.785894560184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45966.785894560184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45966.785894560184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45966.785894560184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45966.785894560184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45966.785894560184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45966.785894560184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45966.785894560184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45966.785894560184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45966.785894560184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45966.785894560184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45966.785894560184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45966.785894560184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45966.785894560184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45966.785894560184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45966.785894560184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45966.785894560184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45966.785894560184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45966.785894560184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45966.785894560184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45966.785894560184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45966.785894560184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45966.785894560184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45966.785894560184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45966.785894560184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45966.785894560184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45966.785894560184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45966.785894560184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45966.785894560184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45966.785894560184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45966.785894560184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45966.785894560184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45966.785894560184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45966.785894560184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45966.785894560184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45966.785894560184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45966.785894560184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45966.785894560184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45966.785894560184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45966.785894560184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45966.785894560184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45966.785894560184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45966.785894560184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45966.785894560184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45966.785894560184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45966.785894560184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45966.785894560184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45966.785894560184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45966.785894560184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45966.785894560184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45966.785894560184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45966.785894560184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45966.785894560184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45966.785894560184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45966.785894560184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45966.785894560184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45966.785894560184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45966.785894560184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45966.785894560184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45966.785894560184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45966.785894560184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45966.785894560184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45966.785894560184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45966.785894560184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45966.785894560184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45966.785894560184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45966.785894560184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45966.785894560184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45966.785894560184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45966.785894560184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45966.785894560184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45966.785894560184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45966.785894560184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45966.785894560184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45966.785894560184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45966.785894560184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45966.785894560184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45966.785894560184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45966.785894560184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45966.785894560184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45966.785894560184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45966.785894560184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45966.785894560184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45966.785894560184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45966.785894560184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45966.785894560184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45966.785894560184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45966.785894560184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45966.785894560184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45966.785894560184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45966.785894560184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45966.785894560184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45966.785894560184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45966.785894560184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45966.785894560184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45966.785894560184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45966.785894560184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45966.785894560184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45966.785894560184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45966.785894560184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45966.785894560184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45966.785894560184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45966.785894560184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45966.785894560184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45966.785894560184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45966.785894560184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45966.785894560184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45966.785894560184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45966.785894560184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45966.785894560184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45966.785894560184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45966.785894560184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45966.785894560184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45966.785894560184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45966.785894560184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45966.785894560184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45966.785894560184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45966.785894560184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45966.785894560184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45966.785894560184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45966.785894560184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45966.785894560184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45966.785894560184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45966.785894560184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45966.785894560184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45966.785894560184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45966.785894560184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45966.785894560184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45966.785894560184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45966.785894560184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45966.785894560184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45966.785894560184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45966.785894560184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45966.785894560184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45966.785894560184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45966.785894560184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45966.785894560184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45966.785894560184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45966.785894560184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45966.785894560184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45966.785894560184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45966.785894560184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45966.785894560184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45966.785894560184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45966.785894560184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45966.785894560184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45966.785894560184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45966.785894560184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45966.785894560184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45966.785894560184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45966.785894560184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45966.785894560184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45966.785894560184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45966.785894560184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45966.785894560184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45966.785894560184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45966.785894560184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45966.785894560184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45966.785894560184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45966.785894560184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45966.785894560184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45966.785894560184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45966.785894560184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45966.785894560184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45966.785894560184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45966.785894560184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45966.785894560184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45966.785894560184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45966.785894560184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45966.785894560184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45966.785894560184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45966.785894560184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45966.785894560184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45966.785894560184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45966.785894560184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45966.785894560184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45966.785894560184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45966.785894560184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45966.785894560184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45966.785894560184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45966.785894560184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45966.785894560184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45966.785894560184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45966.785894560184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45966.785894560184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45966.785894560184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45966.785894560184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45966.785894560184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45966.785894560184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45966.785894560184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45966.785894560184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45966.785894560184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45966.785894560184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45966.785894560184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45966.785894560184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45966.785894560184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45966.785894560184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45966.785894560184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45966.785894560184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45966.785894560184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45966.785894560184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45966.785894560184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45966.785894560184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45966.785894560184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45966.785894560184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45966.785894560184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45966.785894560184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45966.785894560184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45966.785894560184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45966.785894560184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45966.785894560184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45966.785894560184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45966.785894560184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45966.785894560184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45966.785894560184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45966.785894560184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45966.785894560184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45966.785894560184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45966.785894560184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45966.785894560184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45966.785894560184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45966.785894560184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45966.785894560184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45966.785894560184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45966.785894560184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45966.785894560184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45966.785894560184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45966.785894560184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45966.785894560184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45966.785894560184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45966.785894560184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45966.785894560184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45966.785894560184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45966.785894560184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45966.785894560184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45966.785894560184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45966.785894560184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45966.785894560184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45966.785894560184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45966.785894560184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45966.785894560184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45966.785894560184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45966.785894560184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45966.785894560184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45966.785894560184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45966.785894560184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45966.785894560184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45966.785894560184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45966.785894560184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45966.785894560184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45966.785894560184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45966.785894560184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45966.785894560184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45966.785894560184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45966.785894560184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45966.785894560184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45966.785894560184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45966.785894560184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45966.785894560184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45966.785894560184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45966.785894560184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45966.785894560184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45966.785894560184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45966.785894560184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45966.785894560184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45966.785894560184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45966.785894560184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45966.785894560184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45966.785894560184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45966.785894560184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45966.785894560184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45966.785894560184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45966.785894560184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45966.785894560184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45966.785894560184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45966.785894560184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45966.785894560184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45966.785894560184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45966.785894560184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45966.785894560184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45966.785894560184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45966.785894560184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45966.785894560184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45966.785894560184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45966.785894560184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45966.785894560184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45966.785894560184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45966.785894560184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45966.785894560184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45966.785894560184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45966.785894560184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45966.785894560184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45966.785894560184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45966.785894560184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45966.785894560184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45966.785894560184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45966.785894560184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45966.785894560184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45966.785894560184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45966.785894560184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45966.785894560184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45966.785894560184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45966.785894560184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45966.785894560184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45966.785894560184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45966.785894560184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45966.785894560184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45966.785894560184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45966.785894560184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45966.785894560184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45966.785894560184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45966.785894560184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45966.785894560184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45966.785894560184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45966.785894560184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45966.785894560184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45966.785894560184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45966.785894560184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45966.785894560184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45966.785894560184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45966.785894560184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45966.785894560184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45966.785894560184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45966.785894560184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45966.785894560184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45966.785894560184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45966.785894560184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45966.785894560184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45966.785894560184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45966.785894560184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45966.785894560184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45966.785894560184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45966.785894560184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45966.785894560184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45966.785894560184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45966.785894560184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45966.785894560184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45966.785894560184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45966.785894560184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45966.785894560184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45966.785894560184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45966.785894560184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45966.785894560184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45966.785894560184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45966.785894560184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45966.785894560184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45966.785894560184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45966.785894560184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45966.785894560184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45966.785894560184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45966.785894560184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45966.785894560184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45966.785894560184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45966.785894560184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45966.785894560184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45966.785894560184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45966.785894560184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45966.785894560184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45966.785894560184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45966.785894560184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45966.785894560184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45966.785894560184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45966.785894560184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45966.785894560184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45966.785894560184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45966.785894560184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45966.785894560184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45966.785894560184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45966.785894560184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45966.785894560184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45966.785894560184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45966.785894560184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45966.785894560184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45966.785894560184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45966.785894560184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45966.785894560184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45966.785894560184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45966.785894560184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45966.785894560184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45966.785894560184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45966.785894560184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45966.785894560184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45966.785894560184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45966.785894560184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45966.785894560184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45966.785894560184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45966.785894560184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45966.785894560184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45966.785894560184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45966.785894560184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45966.785894560184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45966.785894560184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45966.785894560184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45966.785894560184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45966.785894560184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45966.785894560184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45966.785894560184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45966.785894560184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45966.785894560184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45966.785894560184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45966.785894560184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45966.785894560184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45966.785894560184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45966.785894560184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45966.785894560184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45966.785894560184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45966.785894560184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45966.785894560184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45966.785894560184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45966.785894560184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45966.785894560184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45966.785894560184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45966.785894560184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45966.785894560184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45966.785894560184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45966.785894560184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45966.785894560184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45966.785894560184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45966.785894560184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45966.785894560184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45966.785894560184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45966.785894560184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45966.785894560184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45966.785894560184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45966.785894560184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45966.785894560184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45966.785894560184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45966.785894560184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45966.785894560184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45966.785894560184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45966.785894560184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45966.785894560184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45966.785894560184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45966.785894560184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45966.785894560184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45966.785894560184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45966.785894560184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45966.785894560184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45966.785894560184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45966.785894560184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45966.785894560184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45966.785894560184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45966.785894560184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45966.785894560184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45966.785894560184</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263.30517696758761</v>
      </c>
      <c r="H2" s="98">
        <v>45703.474768518521</v>
      </c>
      <c r="I2" s="98" t="str">
        <f>IFERROR(VLOOKUP(D2,DB!A:F,6,0),"")</f>
        <v>SCECO</v>
      </c>
      <c r="J2" s="98" t="str">
        <f>IFERROR(VLOOKUP(D2,DB!A:G,7,0),"")</f>
        <v>Dead</v>
      </c>
      <c r="K2" s="100" t="s">
        <v>39118</v>
      </c>
      <c r="L2" s="93" t="str">
        <f>IFERROR(VLOOKUP(D2,DB!A:I,9,0),"")</f>
        <v>Latis</v>
      </c>
    </row>
    <row r="3" spans="1:16" ht="15" customHeight="1">
      <c r="A3" s="118"/>
      <c r="B3" s="118" t="str">
        <f>IFERROR(VLOOKUP(D3,DB!A:K,11,0),"")</f>
        <v>R4</v>
      </c>
      <c r="C3" s="119"/>
      <c r="D3" s="93" t="s">
        <v>36846</v>
      </c>
      <c r="E3" s="97" t="s">
        <v>39021</v>
      </c>
      <c r="F3" s="122"/>
      <c r="G3" s="123">
        <f ca="1">IFERROR(NOW()-F3,"")</f>
        <v>45966.785894560184</v>
      </c>
      <c r="H3" s="122"/>
      <c r="I3" s="118" t="str">
        <f>IFERROR(VLOOKUP(D3,DB!A:F,6,0),"")</f>
        <v>Generator-SG</v>
      </c>
      <c r="J3" s="118" t="str">
        <f>IFERROR(VLOOKUP(D3,DB!A:G,7,0),"")</f>
        <v>Dead</v>
      </c>
      <c r="K3" s="124" t="s">
        <v>39119</v>
      </c>
      <c r="L3" s="120" t="str">
        <f>IFERROR(VLOOKUP(D3,DB!A:I,9,0),"")</f>
        <v>Latis</v>
      </c>
    </row>
    <row r="4" spans="1:16" ht="15" customHeight="1">
      <c r="A4" s="118"/>
      <c r="B4" s="118" t="str">
        <f>IFERROR(VLOOKUP(D4,DB!A:K,11,0),"")</f>
        <v/>
      </c>
      <c r="C4" s="119"/>
      <c r="D4" s="120"/>
      <c r="E4" s="121"/>
      <c r="F4" s="122"/>
      <c r="G4" s="123">
        <f ca="1">IFERROR(NOW()-F4,"")</f>
        <v>45966.785894560184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45966.785894560184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45966.785894560184</v>
      </c>
      <c r="H6" s="122"/>
      <c r="I6" s="118" t="str">
        <f>IFERROR(VLOOKUP(D6,DB!A:F,6,0),"")</f>
        <v/>
      </c>
      <c r="J6" s="118" t="str">
        <f>IFERROR(VLOOKUP(D6,DB!A:G,7,0),"")</f>
        <v/>
      </c>
      <c r="K6" s="124"/>
      <c r="L6" s="120" t="str">
        <f>IFERROR(VLOOKUP(D6,DB!A:I,9,0),"")</f>
        <v/>
      </c>
    </row>
    <row r="7" spans="1:16" ht="15" customHeight="1">
      <c r="A7" s="118"/>
      <c r="B7" s="118" t="str">
        <f>IFERROR(VLOOKUP(D7,DB!A:K,11,0),"")</f>
        <v/>
      </c>
      <c r="C7" s="93"/>
      <c r="D7" s="93"/>
      <c r="E7" s="97"/>
      <c r="F7" s="122"/>
      <c r="G7" s="123">
        <f ca="1">IFERROR(NOW()-F7,"")</f>
        <v>45966.785894560184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45966.785894560184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45966.785894560184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45966.785894560184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45966.785894560184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45966.785894560184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45966.785894560184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45966.785894560184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45966.785894560184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45966.785894560184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45966.785894560184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45966.785894560184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45966.785894560184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45966.785894560184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45966.785894560184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45966.785894560184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45966.785894560184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45966.785894560184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45966.785894560184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45966.785894560184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45966.785894560184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45966.785894560184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45966.785894560184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45966.785894560184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45966.785894560184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45966.785894560184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45966.785894560184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45966.785894560184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45966.785894560184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45966.785894560184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45966.785894560184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45966.785894560184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45966.785894560184</v>
      </c>
      <c r="H39" s="122"/>
      <c r="I39" s="118" t="str">
        <f>IFERROR(VLOOKUP(D39,DB!A:F,6,0),"")</f>
        <v/>
      </c>
      <c r="J39" s="118" t="str">
        <f>IFERROR(VLOOKUP(D39,DB!A:G,7,0),"")</f>
        <v/>
      </c>
      <c r="K39" s="124"/>
      <c r="L39" s="120" t="str">
        <f>IFERROR(VLOOKUP(D39,DB!A:I,9,0),"")</f>
        <v/>
      </c>
    </row>
    <row r="40" spans="1:12" ht="15" customHeight="1">
      <c r="A40" s="125"/>
      <c r="B40" s="125" t="str">
        <f>IFERROR(VLOOKUP(D40,DB!A:K,11,0),"")</f>
        <v/>
      </c>
      <c r="C40" s="126"/>
      <c r="D40" s="127"/>
      <c r="E40" s="128"/>
      <c r="F40" s="129"/>
      <c r="G40" s="130">
        <f ca="1">IFERROR(NOW()-F40,"")</f>
        <v>45966.785894560184</v>
      </c>
      <c r="H40" s="129"/>
      <c r="I40" s="125" t="str">
        <f>IFERROR(VLOOKUP(D40,DB!A:F,6,0),"")</f>
        <v/>
      </c>
      <c r="J40" s="125" t="str">
        <f>IFERROR(VLOOKUP(D40,DB!A:G,7,0),"")</f>
        <v/>
      </c>
      <c r="K40" s="131"/>
      <c r="L40" s="127" t="str">
        <f>IFERROR(VLOOKUP(D40,DB!A:I,9,0),"")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74.953834374995495</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39104</v>
      </c>
      <c r="F3" s="38">
        <v>45926.188877314817</v>
      </c>
      <c r="G3" s="143">
        <f t="shared" ref="G3" ca="1" si="0">IFERROR(NOW()-F3,"")</f>
        <v>40.597017245367169</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39104</v>
      </c>
      <c r="F4" s="152">
        <v>45948.661111111112</v>
      </c>
      <c r="G4" s="153">
        <f ca="1">IFERROR(NOW()-F4,"")</f>
        <v>18.124783449071401</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51"/>
      <c r="E5" s="151"/>
      <c r="F5" s="152"/>
      <c r="G5" s="153">
        <f ca="1">IFERROR(NOW()-F5,"")</f>
        <v>45966.785894560184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45966.785894560184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45966.785894560184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45966.785894560184</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45966.785894560184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45966.785894560184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45966.785894560184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45966.785894560184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45966.785894560184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45966.785894560184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45966.785894560184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45966.785894560184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45966.785894560184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45966.785894560184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45966.785894560184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45966.785894560184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45966.785894560184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45966.785894560184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45966.785894560184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45966.785894560184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45966.785894560184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45966.785894560184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45966.785894560184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45966.785894560184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45966.785894560184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45966.785894560184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45966.785894560184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45966.785894560184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45966.785894560184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45966.785894560184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45966.785894560184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45966.785894560184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45966.785894560184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45966.785894560184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45966.785894560184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45966.785894560184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45966.785894560184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45966.785894560184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45966.785894560184</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45966.785894560184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45966.785894560184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45966.785894560184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45966.785894560184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45966.785894560184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45966.785894560184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45966.785894560184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45966.785894560184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45966.785894560184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45966.785894560184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45966.785894560184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45966.785894560184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45966.785894560184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45966.785894560184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45966.785894560184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45966.785894560184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45966.785894560184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45966.785894560184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45966.785894560184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45966.785894560184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45966.785894560184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45966.785894560184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45966.785894560184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45966.785894560184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45966.785894560184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45966.785894560184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45966.785894560184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45966.785894560184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45966.785894560184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45966.785894560184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45966.785894560184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45966.785894560184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45966.785894560184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45966.785894560184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45966.785894560184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45966.785894560184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45966.785894560184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45966.785894560184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45966.785894560184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45966.785894560184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45966.785894560184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45966.785894560184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45966.785894560184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45966.785894560184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45966.785894560184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45966.785894560184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45966.785894560184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45966.785894560184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45966.785894560184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45966.785894560184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45966.785894560184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45966.785894560184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45966.785894560184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45966.785894560184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45966.785894560184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45966.785894560184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45966.785894560184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45966.785894560184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45966.785894560184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45966.785894560184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45966.785894560184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45966.785894560184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45966.785894560184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45966.785894560184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45966.785894560184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45966.785894560184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45966.785894560184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45966.785894560184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45966.785894560184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45966.785894560184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45966.785894560184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45966.785894560184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45966.785894560184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45966.785894560184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45966.785894560184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45966.785894560184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45966.785894560184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45966.785894560184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45966.785894560184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45966.785894560184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45966.785894560184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45966.785894560184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45966.785894560184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45966.785894560184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45966.785894560184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45966.785894560184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45966.785894560184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45966.785894560184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45966.785894560184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45966.785894560184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45966.785894560184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45966.785894560184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45966.785894560184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45966.785894560184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45966.785894560184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45966.785894560184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45966.785894560184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45966.785894560184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45966.785894560184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45966.785894560184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45966.785894560184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45966.785894560184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45966.785894560184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45966.785894560184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45966.785894560184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45966.785894560184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45966.785894560184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45966.785894560184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45966.785894560184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45966.785894560184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45966.785894560184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45966.785894560184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45966.785894560184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45966.785894560184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45966.785894560184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45966.785894560184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45966.785894560184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45966.785894560184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45966.785894560184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45966.785894560184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45966.785894560184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45966.785894560184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45966.785894560184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45966.785894560184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45966.785894560184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45966.785894560184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45966.785894560184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45966.785894560184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45966.785894560184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45966.785894560184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45966.785894560184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45966.785894560184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45966.785894560184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45966.785894560184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45966.785894560184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45966.785894560184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45966.785894560184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45966.785894560184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45966.785894560184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45966.785894560184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45966.785894560184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45966.785894560184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45966.785894560184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45966.785894560184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45966.785894560184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45966.785894560184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45966.785894560184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45966.785894560184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45966.785894560184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45966.785894560184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45966.785894560184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45966.785894560184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45966.785894560184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45966.785894560184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45966.785894560184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45966.785894560184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45966.785894560184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45966.785894560184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45966.785894560184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45966.785894560184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45966.785894560184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45966.785894560184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45966.785894560184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45966.785894560184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45966.785894560184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45966.785894560184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45966.785894560184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45966.785894560184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45966.785894560184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45966.785894560184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45966.785894560184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45966.785894560184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45966.785894560184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45966.785894560184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45966.785894560184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45966.785894560184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45966.785894560184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45966.785894560184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45966.785894560184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45966.785894560184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45966.785894560184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45966.785894560184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45966.785894560184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45966.785894560184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45966.785894560184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45966.785894560184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45966.785894560184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45966.785894560184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45966.785894560184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45966.785894560184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45966.785894560184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45966.785894560184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45966.785894560184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45966.785894560184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45966.785894560184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45966.785894560184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45966.785894560184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45966.785894560184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45966.785894560184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45966.785894560184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45966.785894560184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45966.785894560184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45966.785894560184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45966.785894560184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45966.785894560184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45966.785894560184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45966.785894560184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45966.785894560184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45966.785894560184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45966.785894560184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45966.785894560184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45966.785894560184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45966.785894560184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45966.785894560184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45966.785894560184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45966.785894560184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45966.785894560184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45966.785894560184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45966.785894560184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45966.785894560184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45966.785894560184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45966.785894560184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45966.785894560184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45966.785894560184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45966.785894560184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45966.785894560184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45966.785894560184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45966.785894560184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45966.785894560184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45966.785894560184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45966.785894560184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45966.785894560184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45966.785894560184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45966.785894560184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45966.785894560184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45966.785894560184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45966.785894560184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45966.785894560184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45966.785894560184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45966.785894560184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45966.785894560184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45966.785894560184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45966.785894560184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45966.785894560184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45966.785894560184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45966.785894560184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45966.785894560184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45966.785894560184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45966.785894560184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45966.785894560184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45966.785894560184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45966.785894560184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45966.785894560184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45966.785894560184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45966.785894560184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45966.785894560184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45966.785894560184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45966.785894560184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45966.785894560184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45966.785894560184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45966.785894560184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45966.785894560184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45966.785894560184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45966.785894560184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45966.785894560184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45966.785894560184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45966.785894560184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45966.785894560184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45966.785894560184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45966.785894560184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45966.785894560184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45966.785894560184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45966.785894560184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45966.785894560184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45966.785894560184</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45966.785894560184</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45966.785894560184</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45966.785894560184</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45966.785894560184</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45966.785894560184</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45966.785894560184</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45966.785894560184</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45966.785894560184</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45966.785894560184</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45966.785894560184</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45966.785894560184</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45966.785894560184</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45966.785894560184</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45966.785894560184</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45966.785894560184</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45966.785894560184</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45966.785894560184</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45966.785894560184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45966.785894560184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45966.785894560184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45966.785894560184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45966.785894560184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45966.785894560184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45966.785894560184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45966.785894560184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45966.785894560184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45966.785894560184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45966.785894560184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45966.785894560184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45966.785894560184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45966.785894560184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45966.785894560184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45966.785894560184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45966.785894560184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45966.785894560184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45966.785894560184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45966.785894560184</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2025-11-05T15:53:19Z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